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35" activeTab="0"/>
  </bookViews>
  <sheets>
    <sheet name="Product Order Form" sheetId="1" r:id="rId1"/>
    <sheet name="Product Description" sheetId="2" r:id="rId2"/>
  </sheets>
  <definedNames>
    <definedName name="_xlnm.Print_Area" localSheetId="0">'Product Order Form'!$A$1:$R$99</definedName>
  </definedNames>
  <calcPr fullCalcOnLoad="1"/>
</workbook>
</file>

<file path=xl/sharedStrings.xml><?xml version="1.0" encoding="utf-8"?>
<sst xmlns="http://schemas.openxmlformats.org/spreadsheetml/2006/main" count="710" uniqueCount="314">
  <si>
    <t xml:space="preserve"> </t>
  </si>
  <si>
    <t>Part #</t>
  </si>
  <si>
    <t>Storage Conditions</t>
  </si>
  <si>
    <t>HPLC Calibration Standard Mix #1</t>
  </si>
  <si>
    <t>LQC-HPLC-1</t>
  </si>
  <si>
    <t>Refrigeration</t>
  </si>
  <si>
    <t>HPLC Calibration Standard Mix #2</t>
  </si>
  <si>
    <t>LQC-HPLC-2</t>
  </si>
  <si>
    <t>HPLC Calibration Standard Mix #3</t>
  </si>
  <si>
    <t>LQC-HPLC-3</t>
  </si>
  <si>
    <t>HPLC Calibration Standard Mix #4</t>
  </si>
  <si>
    <t>LQC-HPLC-4</t>
  </si>
  <si>
    <t>HPLC Calibration Standard Mix #5</t>
  </si>
  <si>
    <t>LQC-HPLC-5</t>
  </si>
  <si>
    <t>HPLC Calibration Kit (one each of Standards #1-5)</t>
  </si>
  <si>
    <t>LQC-HPLC-K</t>
  </si>
  <si>
    <t>LQC-HPLC-V</t>
  </si>
  <si>
    <t>IC Calibration Standard Mix #1</t>
  </si>
  <si>
    <t>LQC-IC-1</t>
  </si>
  <si>
    <t>Room Temp</t>
  </si>
  <si>
    <t>IC Calibration Standard Mix #2</t>
  </si>
  <si>
    <t>LQC-IC-2</t>
  </si>
  <si>
    <t>IC Calibration Standard Mix #3</t>
  </si>
  <si>
    <t>LQC-IC-3</t>
  </si>
  <si>
    <t>IC Calibration Standard Mix #4</t>
  </si>
  <si>
    <t>LQC-IC-4</t>
  </si>
  <si>
    <t>IC Calibration Standard Mix #5</t>
  </si>
  <si>
    <t>LQC-IC-5</t>
  </si>
  <si>
    <t>IC Calibration Kit (one each of Standards #1-5)</t>
  </si>
  <si>
    <t>LQC-IC-K</t>
  </si>
  <si>
    <t>LQC-IC-V</t>
  </si>
  <si>
    <t>GC Calibration Standard Mix #1</t>
  </si>
  <si>
    <t>LQC-GC-1</t>
  </si>
  <si>
    <t>Ethanol</t>
  </si>
  <si>
    <t>GC Calibration Standard Mix #2</t>
  </si>
  <si>
    <t>LQC-GC-2</t>
  </si>
  <si>
    <t>GC Calibration Standard Mix #3</t>
  </si>
  <si>
    <t>LQC-GC-3</t>
  </si>
  <si>
    <t>GC Calibration Standard Mix #4</t>
  </si>
  <si>
    <t>LQC-GC-4</t>
  </si>
  <si>
    <t>GC Calibration Standard Mix #5</t>
  </si>
  <si>
    <t>LQC-GC-5</t>
  </si>
  <si>
    <t>GC Calibration Kit (one each of Standards #1-5)</t>
  </si>
  <si>
    <t>LQC-GC-K</t>
  </si>
  <si>
    <t>LQC-GC-V</t>
  </si>
  <si>
    <t>LQC-KF-V</t>
  </si>
  <si>
    <t>LQC-AC-V</t>
  </si>
  <si>
    <t>Analyte Concentrations</t>
  </si>
  <si>
    <t>HPLC Validation Standard Mix</t>
  </si>
  <si>
    <t>2.0 mg/L Sulfate and Chloride</t>
  </si>
  <si>
    <t>4.0 mg/L Sulfate and Chloride</t>
  </si>
  <si>
    <t>6.0 mg/L Sulfate and Chloride</t>
  </si>
  <si>
    <t>8.0 mg/L Sulfate and Chloride</t>
  </si>
  <si>
    <t>10.0 mg/L Sulfate and Chloride</t>
  </si>
  <si>
    <t>90.0% w/w Ethanol, 0.60% w/w Methanol, 9.40% w/w Heptane</t>
  </si>
  <si>
    <t>92.0% w/w Ethanol, 0.40% w/w Methanol, 7.60% w/w Heptane</t>
  </si>
  <si>
    <t>94.0% w/w Ethanol, 0.20% w/w Methanol, 5.80% w/w Heptane</t>
  </si>
  <si>
    <t>96.0% w/w Ethanol, 0.10% w/w Methanol, 3.90% w/w Heptane</t>
  </si>
  <si>
    <t>Customer Information</t>
  </si>
  <si>
    <t>Company Name:</t>
  </si>
  <si>
    <t>Shipping Address:</t>
  </si>
  <si>
    <t>Lab Contact (for orders):</t>
  </si>
  <si>
    <t>Accounting Contact (for invoices):</t>
  </si>
  <si>
    <t>Lab Contact E-mail Address:</t>
  </si>
  <si>
    <t>Accounting Contact E-mail Address:</t>
  </si>
  <si>
    <t>Size</t>
  </si>
  <si>
    <t>GC Validation Standard Mix</t>
  </si>
  <si>
    <t>IC Validation Standard Mix</t>
  </si>
  <si>
    <t>30-ml</t>
  </si>
  <si>
    <t>500-ml</t>
  </si>
  <si>
    <t>1-L</t>
  </si>
  <si>
    <t>Container</t>
  </si>
  <si>
    <t>HDPE Bottle</t>
  </si>
  <si>
    <t>Septa Vial</t>
  </si>
  <si>
    <t>1.5-ml</t>
  </si>
  <si>
    <t>4-ml</t>
  </si>
  <si>
    <t>Product Description</t>
  </si>
  <si>
    <t>Price (ea)</t>
  </si>
  <si>
    <t>Line Total</t>
  </si>
  <si>
    <t>Order Total:</t>
  </si>
  <si>
    <t>(not including Tax/Shipping/Handling)</t>
  </si>
  <si>
    <t>Additional Order Instructions:</t>
  </si>
  <si>
    <t>Phone #:</t>
  </si>
  <si>
    <t>Quantity</t>
  </si>
  <si>
    <t>[Please fill out completely]</t>
  </si>
  <si>
    <t>Matrix</t>
  </si>
  <si>
    <t>LQC-DE-V</t>
  </si>
  <si>
    <t>LQC-BX-V</t>
  </si>
  <si>
    <t>LQC-TS-R</t>
  </si>
  <si>
    <t>LQC-RS-R</t>
  </si>
  <si>
    <t>Total, Dissolved, &amp; Suspended Solids Reference Material</t>
  </si>
  <si>
    <t>Residual Starch Reference Material</t>
  </si>
  <si>
    <t>8-ml</t>
  </si>
  <si>
    <t>Drop Bottle</t>
  </si>
  <si>
    <t>Poly Bottle</t>
  </si>
  <si>
    <t>6-ml</t>
  </si>
  <si>
    <t>Brix Validation Standard, 30.0% w/w Sucrose</t>
  </si>
  <si>
    <t>LQC-IC-1L</t>
  </si>
  <si>
    <t>LQC-IC-2L</t>
  </si>
  <si>
    <t>LQC-IC-3L</t>
  </si>
  <si>
    <t>LQC-IC-4L</t>
  </si>
  <si>
    <t>LQC-IC-5L</t>
  </si>
  <si>
    <t>LQC-IC-KL</t>
  </si>
  <si>
    <t>LQC-IC-VL</t>
  </si>
  <si>
    <t>IC Calibration Standard Mix #1 (Lower Level)</t>
  </si>
  <si>
    <t>IC Calibration Standard Mix #2 (Lower Level)</t>
  </si>
  <si>
    <t>IC Calibration Standard Mix #3 (Lower Level)</t>
  </si>
  <si>
    <t>IC Calibration Standard Mix #4 (Lower Level)</t>
  </si>
  <si>
    <t>IC Calibration Standard Mix #5 (Lower Level)</t>
  </si>
  <si>
    <t>IC Validation Standard Mix (Lower Level)</t>
  </si>
  <si>
    <t>IC Calibration Kit (one each of Standards #1-5) (Lower Level)</t>
  </si>
  <si>
    <t>Standard/Reference Material</t>
  </si>
  <si>
    <t>0.5 mg/L Sulfate and Chloride</t>
  </si>
  <si>
    <t>1.0 mg/L Sulfate and Chloride</t>
  </si>
  <si>
    <t>5.0 mg/L Sulfate and Chloride</t>
  </si>
  <si>
    <t>2.5 mg/L Sulfate and Chloride</t>
  </si>
  <si>
    <t>Glass Vial</t>
  </si>
  <si>
    <t>100-ml</t>
  </si>
  <si>
    <t>LDPE Bottle</t>
  </si>
  <si>
    <t>Karl Fischer Water Validation Standard, 1.0% w/w</t>
  </si>
  <si>
    <t>Acidity Validation Standard, 0.0070% w/w as Acetic Acid</t>
  </si>
  <si>
    <t>0.0070% w/w Acetic Acid</t>
  </si>
  <si>
    <t>10.0% dw Residual Starch</t>
  </si>
  <si>
    <t>4-L</t>
  </si>
  <si>
    <t>Acidity Validation Standard, 0.0070% w/w as Acetic Acid (Bulk)</t>
  </si>
  <si>
    <t>LQC-AC-V-B</t>
  </si>
  <si>
    <t>LQC-SU-1</t>
  </si>
  <si>
    <t>LQC-SU-2</t>
  </si>
  <si>
    <t>LQC-SU-3</t>
  </si>
  <si>
    <t>LQC-SU-4</t>
  </si>
  <si>
    <t>LQC-SU-5</t>
  </si>
  <si>
    <t>LQC-SU-K</t>
  </si>
  <si>
    <t>LQC-SU-V</t>
  </si>
  <si>
    <t>Sulfur Calibration Kit (one each of Standards #1-5)</t>
  </si>
  <si>
    <t>1.0% w/w Glucose</t>
  </si>
  <si>
    <t>30.0% w/w Sucrose</t>
  </si>
  <si>
    <t>1.0% w/w Water</t>
  </si>
  <si>
    <t>Dextrose Equivalent Validation Standard, 1.0% w/w Glucose</t>
  </si>
  <si>
    <t>10.0 mg/Kg Sulfur</t>
  </si>
  <si>
    <t>20.0 mg/Kg Sulfur</t>
  </si>
  <si>
    <t>30.0 mg/Kg Sulfur</t>
  </si>
  <si>
    <t>5.0 mg/Kg Sulfur</t>
  </si>
  <si>
    <t>40.0 mg/Kg Sulfur</t>
  </si>
  <si>
    <t>IC Analytical Standards</t>
  </si>
  <si>
    <t>GC Analytical Standards</t>
  </si>
  <si>
    <t>KF Standard</t>
  </si>
  <si>
    <t>XRF and Combustion Analytical Standards</t>
  </si>
  <si>
    <t>Reference Materials</t>
  </si>
  <si>
    <t>See "Product Details" tab for further product information</t>
  </si>
  <si>
    <t>Kit</t>
  </si>
  <si>
    <t>Total, Dissolved, &amp; Suspended Solids Reference Material (Bulk)</t>
  </si>
  <si>
    <t>Residual Starch Reference Material (Bulk)</t>
  </si>
  <si>
    <t>DE Standard</t>
  </si>
  <si>
    <t>Brix Standard</t>
  </si>
  <si>
    <t>Butanol</t>
  </si>
  <si>
    <t>LQC-TS-R-B</t>
  </si>
  <si>
    <t>LQC-RS-R-B</t>
  </si>
  <si>
    <t>LQC-GC-1ER</t>
  </si>
  <si>
    <t>LQC-GC-2ER</t>
  </si>
  <si>
    <t>LQC-GC-3ER</t>
  </si>
  <si>
    <t>LQC-GC-4ER</t>
  </si>
  <si>
    <t>LQC-GC-5ER</t>
  </si>
  <si>
    <t>LQC-GC-KER</t>
  </si>
  <si>
    <t>GC Calibration Standard Mix #1 (Expanded Range)</t>
  </si>
  <si>
    <t>GC Calibration Standard Mix #2 (Expanded Range)</t>
  </si>
  <si>
    <t>GC Calibration Standard Mix #3 (Expanded Range)</t>
  </si>
  <si>
    <t>GC Calibration Standard Mix #4 (Expanded Range)</t>
  </si>
  <si>
    <t>GC Calibration Standard Mix #5 (Expanded Range)</t>
  </si>
  <si>
    <t>LQC-GC-VER</t>
  </si>
  <si>
    <t>GC Validation Standard Mix (Expanded Range)</t>
  </si>
  <si>
    <t>GC Calibration Kit (one each of Standards #1-5) (Expanded Range)</t>
  </si>
  <si>
    <t>Organic</t>
  </si>
  <si>
    <t>LQC-HPLC-1L</t>
  </si>
  <si>
    <t>LQC-HPLC-2L</t>
  </si>
  <si>
    <t>LQC-HPLC-3L</t>
  </si>
  <si>
    <t>HPLC Calibration Standard Mix #1 (Lower Level)</t>
  </si>
  <si>
    <t>HPLC Calibration Standard Mix #2 (Lower Level)</t>
  </si>
  <si>
    <t>HPLC Calibration Standard Mix #3 (Lower Level)</t>
  </si>
  <si>
    <t>0.10% w/v DP4+ (Dextrin), 0.05% w/v DP3 (Maltotriose), 0.10% w/v DP2 (Maltose), 0.50% w/v Glucose, 0.05% w/v Fructose, 0.10% w/v Lactic Acid, 0.10% w/v Glycerol, 0.05% w/v Acetic Acid, 0.50% w/v Ethanol</t>
  </si>
  <si>
    <t>LQC-HPLC-CE-1</t>
  </si>
  <si>
    <t>LQC-HPLC-CE-2</t>
  </si>
  <si>
    <t>LQC-HPLC-CE-3</t>
  </si>
  <si>
    <t>LQC-HPLC-CE-4</t>
  </si>
  <si>
    <t>LQC-HPLC-CE-5</t>
  </si>
  <si>
    <t>LQC-HPLC-CE-V</t>
  </si>
  <si>
    <t>LQC-HPLC-CA-R</t>
  </si>
  <si>
    <t>HPLC Cellulosic Calibration Standard Mix #1</t>
  </si>
  <si>
    <t>HPLC Cellulosic  Calibration Standard Mix #2</t>
  </si>
  <si>
    <t>HPLC Cellulosic Calibration Standard Mix #3</t>
  </si>
  <si>
    <t>HPLC Cellulosic Calibration Standard Mix #4</t>
  </si>
  <si>
    <t>HPLC Cellulosic Calibration Standard Mix #5</t>
  </si>
  <si>
    <t>HPLC Cellulosic Validation Standard Mix</t>
  </si>
  <si>
    <t>Compositional Analysis Sugar Recovery Standard Mix #1</t>
  </si>
  <si>
    <t>LQC-HPLC-CE-K</t>
  </si>
  <si>
    <t>HPLC Cellulosic Calibration Kit (one each of Standards #1-5)</t>
  </si>
  <si>
    <t>12-ml</t>
  </si>
  <si>
    <t>HPLC Cellulosic Calibration Standard Mix #2</t>
  </si>
  <si>
    <t>Starch-based Fermentation HPLC Analytical Standards</t>
  </si>
  <si>
    <t>Cellulosic Fermentation HPLC Analytical Standards</t>
  </si>
  <si>
    <t>LQC-AC-VL</t>
  </si>
  <si>
    <t>Acidity Validation Standard-Lower Level, 0.0030% w/w as Acetic Acid</t>
  </si>
  <si>
    <t>LQC-AC-VE</t>
  </si>
  <si>
    <t>Acidity Validation Standard in Ethanol Matrix, 0.0070% w/w as Acetic Acid</t>
  </si>
  <si>
    <t>LQC-HPLC-CK</t>
  </si>
  <si>
    <t>HPLC Fermentation Verification Check Standard Mix</t>
  </si>
  <si>
    <t>LPS-Lab</t>
  </si>
  <si>
    <t>Proficiency</t>
  </si>
  <si>
    <t>Fusel              HPLC      Standards</t>
  </si>
  <si>
    <t>Acidity Standards</t>
  </si>
  <si>
    <t>LQC-HPLC-FA-1</t>
  </si>
  <si>
    <t>LQC-HPLC-FA-2</t>
  </si>
  <si>
    <t>LQC-HPLC-FA-3</t>
  </si>
  <si>
    <t>LQC-HPLC-FA-4</t>
  </si>
  <si>
    <t>LQC-HPLC-FA-5</t>
  </si>
  <si>
    <t>LQC-HPLC-FA-V</t>
  </si>
  <si>
    <t>HPLC Fusel Alcohol Standard #1, 30 ml</t>
  </si>
  <si>
    <t>HPLC Fusel Alcohol Standard #2, 30 ml</t>
  </si>
  <si>
    <t>HPLC Fusel Alcohol Standard #3, 30 ml</t>
  </si>
  <si>
    <t>HPLC Fusel Alcohol Standard #4, 30 ml</t>
  </si>
  <si>
    <t>HPLC Fusel Alcohol Standard #5, 30 ml</t>
  </si>
  <si>
    <t>HPLC Fusel Alcohol Validation Standard, 30 ml</t>
  </si>
  <si>
    <t>LQC-AC-VLL</t>
  </si>
  <si>
    <t>HPLC Fusel Alcohol Standard #1</t>
  </si>
  <si>
    <t>HPLC Fusel Alcohol Standard #2</t>
  </si>
  <si>
    <t>HPLC Fusel Alcohol Standard #3</t>
  </si>
  <si>
    <t>HPLC Fusel Alcohol Standard #4</t>
  </si>
  <si>
    <t>HPLC Fusel Alcohol Standard #5</t>
  </si>
  <si>
    <t>LQC-BX-VL</t>
  </si>
  <si>
    <t>Brix Validation Standard, 15.0% w/w Sucrose</t>
  </si>
  <si>
    <t>LQC-AC-VL-B</t>
  </si>
  <si>
    <t>Acidity Validation Standard-Lower Level, 0.0030% w/w as Acetic Acid (Bulk)</t>
  </si>
  <si>
    <t>LQC-AC-VLE</t>
  </si>
  <si>
    <t>Brix Standards</t>
  </si>
  <si>
    <t>Sulfur Validation Standard, in Isooctane Matrix</t>
  </si>
  <si>
    <t>Sulfur Calibration Standard #1, in Isooctane Matrix</t>
  </si>
  <si>
    <t>Sulfur Calibration Standard #2, in Isooctane Matrix</t>
  </si>
  <si>
    <t>Sulfur Calibration Standard #3, in Isooctane Matrix</t>
  </si>
  <si>
    <t>Sulfur Calibration Standard #4, in Isooctane Matrix</t>
  </si>
  <si>
    <t>Sulfur Calibration Standard #5, in Isooctane Matrix</t>
  </si>
  <si>
    <t>Isooctane</t>
  </si>
  <si>
    <t>0.0030% w/w Acetic Acid</t>
  </si>
  <si>
    <t>0.0010% w/w Acetic Acid</t>
  </si>
  <si>
    <t>0.40% w/v DP4+ (Dextrin), 0.20% w/v DP3 (Maltotriose), 0.40% w/v DP2 (Maltose), 2.00% w/v Glucose, 0.20% w/v Fructose, 0.20% w/v Lactic Acid, 0.60% w/v Glycerol, 0.10% w/v Acetic Acid, 2.00% w/v Ethanol</t>
  </si>
  <si>
    <t>Acidified Type 1 DI</t>
  </si>
  <si>
    <t>0.80% w/v DP4+ (Dextrin), 0.40% w/v DP3 (Maltotriose), 0.80% w/v DP2 (Maltose), 4.00% w/v Glucose, 0.40% w/v Fructose, 0.40% w/v Lactic Acid, 1.20% w/v Glycerol, 0.20% w/v Acetic Acid, 6.00% w/v Ethanol</t>
  </si>
  <si>
    <t>1.20% w/v DP4+ (Dextrin), 0.60% w/v DP3 (Maltotriose), 1.20% w/v DP2 (Maltose), 6.00% w/v Glucose, 0.60% w/v Fructose, 0.60% w/v Lactic Acid, 1.80% w/v Glycerol, 0.30% w/v Acetic Acid, 10.00% w/v Ethanol</t>
  </si>
  <si>
    <t>1.60% w/v DP4+ (Dextrin), 0.80% w/v DP3 (Maltotriose), 1.60% w/v DP2 (Maltose), 8.00% w/v Glucose, 0.80% w/v Fructose, 0.80% w/v Lactic Acid, 2.40% w/v Glycerol, 0.40% w/v Acetic Acid, 14.00% w/v Ethanol</t>
  </si>
  <si>
    <t>2.00% w/v DP4+ (Dextrin), 1.00% w/v DP3 (Maltotriose), 2.00% w/v DP2 (Maltose), 10.00% w/v Glucose, 1.00% w/v Fructose, 1.00% w/v Lactic Acid, 3.00% w/v Glycerol, 0.50% w/v Acetic Acid, 18.00% w/v Ethanol</t>
  </si>
  <si>
    <t>3.25% w/v DP4+ (Dextrin), 1.00% w/v DP3 (Maltotriose), 2.00% w/v DP2 (Maltose), 2.00% w/v Glucose, 0.30% w/v Lactic Acid, 1.00% w/v Glycerol, 0.30% w/v Acetic Acid, 12.00% w/v Ethanol</t>
  </si>
  <si>
    <t>0.20% w/v DP4+ (Dextrin), 0.10% w/v DP3 (Maltotriose), 0.20% w/v DP2 (Maltose), 1.00% w/v Glucose, 0.10% w/v Fructose, 0.20% w/v Lactic Acid, 0.30% w/v Glycerol, 0.10% w/v Acetic Acid, 1.00% w/v Ethanol</t>
  </si>
  <si>
    <t>0.30% w/v DP4+ (Dextrin), 0.15% w/v DP3 (Maltotriose), 0.30% w/v DP2 (Maltose), 1.50% w/v Glucose, 0.15% w/v Fructose, 0.30% w/v Lactic Acid, 0.50% w/v Glycerol, 0.15% w/v Acetic Acid, 1.50% w/v Ethanol</t>
  </si>
  <si>
    <t>Acidified Type 1 DI &amp; Ethanol</t>
  </si>
  <si>
    <t>Fusel Alcohol Standards</t>
  </si>
  <si>
    <t>Type 1 DI</t>
  </si>
  <si>
    <t>Karl Fischer Water Validation Standard</t>
  </si>
  <si>
    <t>Acidity Validation Standard</t>
  </si>
  <si>
    <t>Acidity Validation Standard (Bulk)</t>
  </si>
  <si>
    <t>Acidity Validation Standard (Lower Level)</t>
  </si>
  <si>
    <t>Acidity Validation Standard (Lower Level) (Bulk)</t>
  </si>
  <si>
    <t>Acidity Validation Standard (Lowest Level)</t>
  </si>
  <si>
    <t>Acidity Validation Standard in Ethanol Matrix</t>
  </si>
  <si>
    <t>Acidity Validation Standard in Ethanol Matrix (Lower Level)</t>
  </si>
  <si>
    <t>Total, Dissolved, and Suspended Solids Reference Material</t>
  </si>
  <si>
    <t>30.0% w/w Total Solids, 20.0% w/w Dissolved Solids, 10.0% w/w Suspended Solids</t>
  </si>
  <si>
    <t>Total, Dissolved, and Suspended Solids Reference Material (Bulk)</t>
  </si>
  <si>
    <t>Unit Notes:  % w/v = g/mL; % w/w = g/g</t>
  </si>
  <si>
    <t>98.0% w/w Ethanol, 0.05% w/w Methanol, 1.95% w/w Heptane</t>
  </si>
  <si>
    <t>20.0% w/w Ethanol, 0.60% w/w Methanol, 10.0% w/w Heptane, 69.40% w/w Isooctane</t>
  </si>
  <si>
    <t>50.0% w/w Ethanol, 0.50% w/w Methanol, 10.0% w/w Heptane, 39.50% w/w Isooctane</t>
  </si>
  <si>
    <t>75.0% w/w Ethanol, 0.30% w/w Methanol, 10.0% w/w Heptane, 14.70% w/w Isooctane</t>
  </si>
  <si>
    <t>90.0% w/w Ethanol, 0.20% w/w Methanol, 4.0% w/w Heptane, 5.80% w/w Isooctane</t>
  </si>
  <si>
    <t>99.4% w/w Ethanol, 0.10% w/w Methanol, 0.50% w/w Heptane, 0.00% w/w Isooctane</t>
  </si>
  <si>
    <t>DE Validation Standard</t>
  </si>
  <si>
    <t>Brix Validation Standard</t>
  </si>
  <si>
    <t>Brix Validation Standard (Lower Level)</t>
  </si>
  <si>
    <t>15.0% w/w Sucrose</t>
  </si>
  <si>
    <t>XRF &amp; Combustion Analytical Standards</t>
  </si>
  <si>
    <t>Acidity Validation Standard-Lower Level in Ethanol Matrix, 0.0030% w/w as Acetic Acid</t>
  </si>
  <si>
    <t>Acidity Validation Standard-Lowest Level, 0.0010% w/w as Acetic Acid</t>
  </si>
  <si>
    <t>PO# (required):</t>
  </si>
  <si>
    <t>0.05% w/v Methanol, 1-Propanol, Isobutanol, 1-Butanol, 3-Methyl-1-Butanol, 2-Methyl-1-Butanol and 1-Pentanol</t>
  </si>
  <si>
    <t>0.10% w/v Methanol, 1-Propanol, Isobutanol, 1-Butanol, 3-Methyl-1-Butanol, 2-Methyl-1-Butanol and 1-Pentanol</t>
  </si>
  <si>
    <t>0.20% w/v Methanol, 1-Propanol, Isobutanol, 1-Butanol, 3-Methyl-1-Butanol, 2-Methyl-1-Butanol and 1-Pentanol</t>
  </si>
  <si>
    <t>0.40% w/v Methanol, 1-Propanol, Isobutanol, 1-Butanol, 3-Methyl-1-Butanol, 2-Methyl-1-Butanol and 1-Pentanol</t>
  </si>
  <si>
    <t>0.60% w/v Methanol, 1-Propanol, Isobutanol, 1-Butanol, 3-Methyl-1-Butanol, 2-Methyl-1-Butanol and 1-Pentanol</t>
  </si>
  <si>
    <t>0.40% w/v DP4+ (Dextrin), 0.10% w/v Cellobiose, 1.00% w/v Glucose, 1.00% w/v Xylose, 0.60% w/v Arabinose, 0.10% w/v Lactic Acid, 0.40% w/v Glycerol, 0.20% w/v Acetic Acid, 2.00% w/v Ethanol</t>
  </si>
  <si>
    <t>0.80% w/v DP4+ (Dextrin), 0.20% w/v Cellobiose, 2.00% w/v Glucose, 2.00% w/v Xylose, 1.20% w/v Arabinose, 0.20% w/v Lactic Acid, 0.80% w/v Glycerol, 0.40% w/v Acetic Acid, 4.00% w/v Ethanol</t>
  </si>
  <si>
    <t>1.20% w/v DP4+ (Dextrin), 0.30% w/v Cellobiose, 3.00% w/v Glucose, 3.00% w/v Xylose, 1.80% w/v Arabinose, 0.30% w/v Lactic Acid, 1.20% w/v Glycerol, 0.60% w/v Acetic Acid, 6.00% w/v Ethanol</t>
  </si>
  <si>
    <t>1.60% w/v DP4+ (Dextrin), 0.40% w/v Cellobiose, 4.00% w/v Glucose, 4.00% w/v Xylose, 2.40% w/v Arabinose, 0.40% w/v Lactic Acid, 1.60% w/v Glycerol, 0.80% w/v Acetic Acid, 8.00% w/v Ethanol</t>
  </si>
  <si>
    <t>2.00% w/v DP4+ (Dextrin), 0.50% w/v Cellobiose, 5.00% w/v Glucose, 5.00% w/v Xylose, 3.00% w/v Arabinose, 0.50% w/v Lactic Acid, 2.00% w/v Glycerol, 1.00% w/v Acetic Acid, 10.00% w/v Ethanol</t>
  </si>
  <si>
    <t>0.25% w/v Glucose, 0.15% w/v Xylose, 0.05% w/v Arabinose</t>
  </si>
  <si>
    <r>
      <t>axion</t>
    </r>
    <r>
      <rPr>
        <sz val="11"/>
        <color indexed="8"/>
        <rFont val="Calibri"/>
        <family val="2"/>
      </rPr>
      <t>℠ standards by bion</t>
    </r>
  </si>
  <si>
    <t>Note: Axion only sends electronic invoices (no paper copies) so an Accounting Contact e-mail address must be supplied.</t>
  </si>
  <si>
    <t>orders@bionsciences.com</t>
  </si>
  <si>
    <t>Simply fill in desired order quantity and send Excel order file to:</t>
  </si>
  <si>
    <t xml:space="preserve">Having trouble with this form or placing an order, please call:  </t>
  </si>
  <si>
    <t>605.838.6679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</si>
  <si>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HPLC Validation Standard Mix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</si>
  <si>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HPLC Cellulosic Validation Standard Mix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</si>
  <si>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HPLC Fusel Alcohol Validation Standard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</si>
  <si>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IC Validation Standard Mix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</si>
  <si>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IC Validation Standard Mix (Lower Level)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</si>
  <si>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GC Validation Standard Mix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</si>
  <si>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GC Validation Standard Mix (Expanded Range)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</si>
  <si>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Sulfur Validation Standard, in Isooctane Matrix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</si>
  <si>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All Validation Standards are prepared as unique lots from the Calibration Standards to act as a true Secondary Standard</t>
    </r>
  </si>
  <si>
    <t>LQC-PXR-R</t>
  </si>
  <si>
    <t xml:space="preserve">Proximate Analysis Reference Material </t>
  </si>
  <si>
    <t>LQC-PRXII-R</t>
  </si>
  <si>
    <t xml:space="preserve">Proximate Analyis Reference Material II with Resistant Starch </t>
  </si>
  <si>
    <t>10 g</t>
  </si>
  <si>
    <t>LPS-ETOH</t>
  </si>
  <si>
    <t>Triannual Process Sample Lab Proficiency Program for Fuel Ethanol Laboratories (annual price)</t>
  </si>
  <si>
    <t>Triannual Ethanol Lab Proficiency Program for Fuel Ethanol Laboratories (annual price)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</si>
</sst>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[$-409]dddd\,\ mmmm\ d\,\ yyyy"/>
    <numFmt numFmtId="168" formatCode="[$-409]h:mm:ss\ AM/PM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0073BD"/>
        <bgColor indexed="64"/>
      </patternFill>
    </fill>
    <fill>
      <patternFill patternType="solid">
        <fgColor rgb="FFD9F1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medium"/>
      <right/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>
        <color theme="0"/>
      </left>
      <right/>
      <top style="medium"/>
      <bottom style="thin">
        <color theme="0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0"/>
      </left>
      <right>
        <color indexed="63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>
        <color theme="0"/>
      </left>
      <right style="medium"/>
      <top style="medium"/>
      <bottom/>
    </border>
    <border>
      <left/>
      <right style="medium"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>
        <color indexed="63"/>
      </bottom>
    </border>
    <border>
      <left/>
      <right style="medium"/>
      <top style="thin">
        <color theme="0"/>
      </top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/>
      </right>
      <top style="thin"/>
      <bottom>
        <color indexed="63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/>
      <bottom style="thin"/>
    </border>
    <border>
      <left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/>
      <right style="medium"/>
      <top style="thin">
        <color theme="0"/>
      </top>
      <bottom style="thin"/>
    </border>
    <border>
      <left style="thin">
        <color theme="0"/>
      </left>
      <right/>
      <top style="thin"/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left"/>
      <protection/>
    </xf>
    <xf numFmtId="0" fontId="43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43" fillId="33" borderId="33" xfId="0" applyFont="1" applyFill="1" applyBorder="1" applyAlignment="1" applyProtection="1">
      <alignment horizontal="center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165" fontId="23" fillId="0" borderId="3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66" fontId="23" fillId="0" borderId="0" xfId="0" applyNumberFormat="1" applyFont="1" applyFill="1" applyBorder="1" applyAlignment="1" applyProtection="1">
      <alignment horizontal="center" vertical="center"/>
      <protection/>
    </xf>
    <xf numFmtId="165" fontId="23" fillId="0" borderId="0" xfId="45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left" vertical="center"/>
      <protection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166" fontId="23" fillId="0" borderId="35" xfId="0" applyNumberFormat="1" applyFont="1" applyFill="1" applyBorder="1" applyAlignment="1" applyProtection="1">
      <alignment horizontal="center" vertical="center"/>
      <protection/>
    </xf>
    <xf numFmtId="165" fontId="23" fillId="0" borderId="35" xfId="4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6" xfId="0" applyFont="1" applyBorder="1" applyAlignment="1" applyProtection="1">
      <alignment/>
      <protection/>
    </xf>
    <xf numFmtId="0" fontId="24" fillId="0" borderId="3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3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0" fontId="47" fillId="0" borderId="39" xfId="0" applyFont="1" applyFill="1" applyBorder="1" applyAlignment="1">
      <alignment horizontal="left" vertical="center"/>
    </xf>
    <xf numFmtId="0" fontId="47" fillId="0" borderId="39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left" vertical="center"/>
    </xf>
    <xf numFmtId="0" fontId="47" fillId="0" borderId="41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vertical="center" wrapText="1"/>
    </xf>
    <xf numFmtId="0" fontId="47" fillId="0" borderId="44" xfId="0" applyFont="1" applyFill="1" applyBorder="1" applyAlignment="1">
      <alignment horizontal="left" vertical="center" wrapText="1"/>
    </xf>
    <xf numFmtId="0" fontId="47" fillId="0" borderId="44" xfId="0" applyFont="1" applyFill="1" applyBorder="1" applyAlignment="1">
      <alignment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vertical="center" wrapText="1"/>
    </xf>
    <xf numFmtId="0" fontId="47" fillId="0" borderId="47" xfId="0" applyFont="1" applyFill="1" applyBorder="1" applyAlignment="1">
      <alignment horizontal="left" vertical="center" wrapText="1"/>
    </xf>
    <xf numFmtId="0" fontId="47" fillId="0" borderId="47" xfId="0" applyFont="1" applyFill="1" applyBorder="1" applyAlignment="1">
      <alignment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7" fillId="0" borderId="50" xfId="0" applyFont="1" applyFill="1" applyBorder="1" applyAlignment="1">
      <alignment vertical="center" wrapText="1"/>
    </xf>
    <xf numFmtId="0" fontId="47" fillId="0" borderId="51" xfId="0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0" fillId="0" borderId="54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66" fontId="0" fillId="0" borderId="34" xfId="0" applyNumberFormat="1" applyFont="1" applyFill="1" applyBorder="1" applyAlignment="1" applyProtection="1">
      <alignment horizontal="center" vertical="center"/>
      <protection/>
    </xf>
    <xf numFmtId="165" fontId="0" fillId="0" borderId="34" xfId="45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 locked="0"/>
    </xf>
    <xf numFmtId="165" fontId="0" fillId="0" borderId="41" xfId="0" applyNumberFormat="1" applyFont="1" applyFill="1" applyBorder="1" applyAlignment="1" applyProtection="1">
      <alignment horizontal="center" vertical="center"/>
      <protection/>
    </xf>
    <xf numFmtId="0" fontId="43" fillId="0" borderId="41" xfId="0" applyFont="1" applyFill="1" applyBorder="1" applyAlignment="1" applyProtection="1">
      <alignment horizontal="left" vertical="center"/>
      <protection/>
    </xf>
    <xf numFmtId="0" fontId="43" fillId="0" borderId="41" xfId="0" applyFont="1" applyFill="1" applyBorder="1" applyAlignment="1" applyProtection="1">
      <alignment horizontal="center" vertical="center"/>
      <protection/>
    </xf>
    <xf numFmtId="165" fontId="43" fillId="0" borderId="41" xfId="0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/>
      <protection/>
    </xf>
    <xf numFmtId="0" fontId="43" fillId="0" borderId="57" xfId="0" applyFont="1" applyBorder="1" applyAlignment="1" applyProtection="1">
      <alignment horizontal="center"/>
      <protection/>
    </xf>
    <xf numFmtId="165" fontId="0" fillId="0" borderId="58" xfId="0" applyNumberFormat="1" applyFont="1" applyFill="1" applyBorder="1" applyAlignment="1" applyProtection="1">
      <alignment horizontal="center" vertical="center"/>
      <protection/>
    </xf>
    <xf numFmtId="165" fontId="0" fillId="0" borderId="49" xfId="0" applyNumberFormat="1" applyFont="1" applyFill="1" applyBorder="1" applyAlignment="1" applyProtection="1">
      <alignment horizontal="center" vertical="center"/>
      <protection/>
    </xf>
    <xf numFmtId="165" fontId="0" fillId="0" borderId="42" xfId="0" applyNumberFormat="1" applyFont="1" applyFill="1" applyBorder="1" applyAlignment="1" applyProtection="1">
      <alignment horizontal="center" vertical="center"/>
      <protection/>
    </xf>
    <xf numFmtId="165" fontId="23" fillId="0" borderId="58" xfId="0" applyNumberFormat="1" applyFont="1" applyFill="1" applyBorder="1" applyAlignment="1" applyProtection="1">
      <alignment horizontal="center" vertical="center"/>
      <protection/>
    </xf>
    <xf numFmtId="165" fontId="23" fillId="0" borderId="49" xfId="0" applyNumberFormat="1" applyFont="1" applyFill="1" applyBorder="1" applyAlignment="1" applyProtection="1">
      <alignment horizontal="center" vertical="center"/>
      <protection/>
    </xf>
    <xf numFmtId="165" fontId="23" fillId="0" borderId="59" xfId="0" applyNumberFormat="1" applyFont="1" applyFill="1" applyBorder="1" applyAlignment="1" applyProtection="1">
      <alignment horizontal="center" vertical="center"/>
      <protection/>
    </xf>
    <xf numFmtId="165" fontId="43" fillId="0" borderId="58" xfId="0" applyNumberFormat="1" applyFont="1" applyFill="1" applyBorder="1" applyAlignment="1" applyProtection="1">
      <alignment horizontal="center" vertical="center"/>
      <protection/>
    </xf>
    <xf numFmtId="165" fontId="43" fillId="0" borderId="53" xfId="0" applyNumberFormat="1" applyFont="1" applyBorder="1" applyAlignment="1" applyProtection="1">
      <alignment horizontal="center" vertical="center"/>
      <protection/>
    </xf>
    <xf numFmtId="0" fontId="49" fillId="0" borderId="6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1" fillId="0" borderId="65" xfId="0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37" fillId="0" borderId="16" xfId="54" applyFont="1" applyBorder="1" applyAlignment="1" applyProtection="1">
      <alignment vertical="center"/>
      <protection/>
    </xf>
    <xf numFmtId="0" fontId="37" fillId="0" borderId="36" xfId="54" applyFont="1" applyBorder="1" applyAlignment="1" applyProtection="1">
      <alignment vertical="center"/>
      <protection/>
    </xf>
    <xf numFmtId="0" fontId="37" fillId="0" borderId="36" xfId="54" applyBorder="1" applyAlignment="1" applyProtection="1">
      <alignment vertical="center"/>
      <protection/>
    </xf>
    <xf numFmtId="0" fontId="23" fillId="0" borderId="66" xfId="0" applyFont="1" applyBorder="1" applyAlignment="1" applyProtection="1">
      <alignment vertical="center"/>
      <protection/>
    </xf>
    <xf numFmtId="0" fontId="23" fillId="0" borderId="67" xfId="0" applyFont="1" applyBorder="1" applyAlignment="1" applyProtection="1">
      <alignment vertical="center"/>
      <protection/>
    </xf>
    <xf numFmtId="0" fontId="23" fillId="0" borderId="68" xfId="0" applyFont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165" fontId="0" fillId="34" borderId="58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 locked="0"/>
    </xf>
    <xf numFmtId="165" fontId="0" fillId="35" borderId="0" xfId="0" applyNumberFormat="1" applyFont="1" applyFill="1" applyBorder="1" applyAlignment="1" applyProtection="1">
      <alignment horizontal="center" vertical="center"/>
      <protection/>
    </xf>
    <xf numFmtId="165" fontId="0" fillId="35" borderId="49" xfId="0" applyNumberFormat="1" applyFont="1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165" fontId="0" fillId="35" borderId="35" xfId="0" applyNumberFormat="1" applyFont="1" applyFill="1" applyBorder="1" applyAlignment="1" applyProtection="1">
      <alignment horizontal="center" vertical="center"/>
      <protection/>
    </xf>
    <xf numFmtId="165" fontId="0" fillId="35" borderId="59" xfId="0" applyNumberFormat="1" applyFont="1" applyFill="1" applyBorder="1" applyAlignment="1" applyProtection="1">
      <alignment horizontal="center" vertical="center"/>
      <protection/>
    </xf>
    <xf numFmtId="166" fontId="0" fillId="35" borderId="0" xfId="0" applyNumberFormat="1" applyFont="1" applyFill="1" applyBorder="1" applyAlignment="1" applyProtection="1">
      <alignment horizontal="center" vertical="center"/>
      <protection/>
    </xf>
    <xf numFmtId="165" fontId="0" fillId="35" borderId="0" xfId="45" applyNumberFormat="1" applyFont="1" applyFill="1" applyBorder="1" applyAlignment="1" applyProtection="1">
      <alignment horizontal="center" vertical="center"/>
      <protection/>
    </xf>
    <xf numFmtId="166" fontId="0" fillId="35" borderId="35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165" fontId="0" fillId="35" borderId="41" xfId="0" applyNumberFormat="1" applyFont="1" applyFill="1" applyBorder="1" applyAlignment="1" applyProtection="1">
      <alignment horizontal="center" vertical="center"/>
      <protection/>
    </xf>
    <xf numFmtId="165" fontId="0" fillId="35" borderId="42" xfId="0" applyNumberFormat="1" applyFont="1" applyFill="1" applyBorder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 locked="0"/>
    </xf>
    <xf numFmtId="165" fontId="23" fillId="35" borderId="0" xfId="0" applyNumberFormat="1" applyFont="1" applyFill="1" applyBorder="1" applyAlignment="1" applyProtection="1">
      <alignment horizontal="center" vertical="center"/>
      <protection/>
    </xf>
    <xf numFmtId="165" fontId="23" fillId="35" borderId="49" xfId="0" applyNumberFormat="1" applyFont="1" applyFill="1" applyBorder="1" applyAlignment="1" applyProtection="1">
      <alignment horizontal="center" vertical="center"/>
      <protection/>
    </xf>
    <xf numFmtId="166" fontId="23" fillId="35" borderId="0" xfId="0" applyNumberFormat="1" applyFont="1" applyFill="1" applyBorder="1" applyAlignment="1" applyProtection="1">
      <alignment horizontal="center" vertical="center"/>
      <protection/>
    </xf>
    <xf numFmtId="165" fontId="23" fillId="35" borderId="0" xfId="45" applyNumberFormat="1" applyFont="1" applyFill="1" applyBorder="1" applyAlignment="1" applyProtection="1">
      <alignment horizontal="center" vertical="center"/>
      <protection/>
    </xf>
    <xf numFmtId="0" fontId="46" fillId="36" borderId="50" xfId="0" applyFont="1" applyFill="1" applyBorder="1" applyAlignment="1">
      <alignment vertical="center" wrapText="1"/>
    </xf>
    <xf numFmtId="0" fontId="46" fillId="36" borderId="51" xfId="0" applyFont="1" applyFill="1" applyBorder="1" applyAlignment="1">
      <alignment horizontal="left" vertical="center" wrapText="1"/>
    </xf>
    <xf numFmtId="0" fontId="46" fillId="36" borderId="51" xfId="0" applyFont="1" applyFill="1" applyBorder="1" applyAlignment="1">
      <alignment vertical="center" wrapText="1"/>
    </xf>
    <xf numFmtId="0" fontId="46" fillId="36" borderId="51" xfId="0" applyFont="1" applyFill="1" applyBorder="1" applyAlignment="1">
      <alignment horizontal="center" vertical="center" wrapText="1"/>
    </xf>
    <xf numFmtId="0" fontId="46" fillId="36" borderId="52" xfId="0" applyFont="1" applyFill="1" applyBorder="1" applyAlignment="1">
      <alignment horizontal="center" vertical="center" wrapText="1"/>
    </xf>
    <xf numFmtId="0" fontId="47" fillId="37" borderId="38" xfId="0" applyFont="1" applyFill="1" applyBorder="1" applyAlignment="1">
      <alignment vertical="center" wrapText="1"/>
    </xf>
    <xf numFmtId="0" fontId="47" fillId="37" borderId="39" xfId="0" applyFont="1" applyFill="1" applyBorder="1" applyAlignment="1">
      <alignment horizontal="left" vertical="center"/>
    </xf>
    <xf numFmtId="0" fontId="47" fillId="37" borderId="39" xfId="0" applyFont="1" applyFill="1" applyBorder="1" applyAlignment="1">
      <alignment vertical="center" wrapText="1"/>
    </xf>
    <xf numFmtId="0" fontId="47" fillId="37" borderId="39" xfId="0" applyFont="1" applyFill="1" applyBorder="1" applyAlignment="1">
      <alignment horizontal="center" vertical="center" wrapText="1"/>
    </xf>
    <xf numFmtId="0" fontId="47" fillId="37" borderId="40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vertical="center" wrapText="1"/>
    </xf>
    <xf numFmtId="0" fontId="47" fillId="37" borderId="41" xfId="0" applyFont="1" applyFill="1" applyBorder="1" applyAlignment="1">
      <alignment horizontal="left" vertical="center" wrapText="1"/>
    </xf>
    <xf numFmtId="0" fontId="47" fillId="37" borderId="41" xfId="0" applyFont="1" applyFill="1" applyBorder="1" applyAlignment="1">
      <alignment vertical="center" wrapText="1"/>
    </xf>
    <xf numFmtId="0" fontId="47" fillId="37" borderId="41" xfId="0" applyFont="1" applyFill="1" applyBorder="1" applyAlignment="1">
      <alignment horizontal="center" vertical="center" wrapText="1"/>
    </xf>
    <xf numFmtId="0" fontId="47" fillId="37" borderId="42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left" vertical="center"/>
    </xf>
    <xf numFmtId="0" fontId="47" fillId="37" borderId="43" xfId="0" applyFont="1" applyFill="1" applyBorder="1" applyAlignment="1">
      <alignment vertical="center"/>
    </xf>
    <xf numFmtId="0" fontId="47" fillId="37" borderId="44" xfId="0" applyFont="1" applyFill="1" applyBorder="1" applyAlignment="1">
      <alignment horizontal="left" vertical="center"/>
    </xf>
    <xf numFmtId="0" fontId="47" fillId="37" borderId="44" xfId="0" applyFont="1" applyFill="1" applyBorder="1" applyAlignment="1">
      <alignment vertical="center" wrapText="1"/>
    </xf>
    <xf numFmtId="0" fontId="47" fillId="37" borderId="44" xfId="0" applyFont="1" applyFill="1" applyBorder="1" applyAlignment="1">
      <alignment horizontal="center" vertical="center" wrapText="1"/>
    </xf>
    <xf numFmtId="0" fontId="47" fillId="37" borderId="45" xfId="0" applyFont="1" applyFill="1" applyBorder="1" applyAlignment="1">
      <alignment horizontal="center" vertical="center" wrapText="1"/>
    </xf>
    <xf numFmtId="0" fontId="47" fillId="37" borderId="39" xfId="0" applyFont="1" applyFill="1" applyBorder="1" applyAlignment="1">
      <alignment horizontal="left" vertical="center" wrapText="1"/>
    </xf>
    <xf numFmtId="0" fontId="47" fillId="37" borderId="43" xfId="0" applyFont="1" applyFill="1" applyBorder="1" applyAlignment="1">
      <alignment vertical="center" wrapText="1"/>
    </xf>
    <xf numFmtId="0" fontId="47" fillId="37" borderId="44" xfId="0" applyFont="1" applyFill="1" applyBorder="1" applyAlignment="1">
      <alignment horizontal="left" vertical="center" wrapText="1"/>
    </xf>
    <xf numFmtId="0" fontId="47" fillId="37" borderId="25" xfId="0" applyFont="1" applyFill="1" applyBorder="1" applyAlignment="1">
      <alignment vertical="center" wrapText="1"/>
    </xf>
    <xf numFmtId="0" fontId="47" fillId="37" borderId="35" xfId="0" applyFont="1" applyFill="1" applyBorder="1" applyAlignment="1">
      <alignment horizontal="left" vertical="center" wrapText="1"/>
    </xf>
    <xf numFmtId="0" fontId="47" fillId="37" borderId="35" xfId="0" applyFont="1" applyFill="1" applyBorder="1" applyAlignment="1">
      <alignment vertical="center" wrapText="1"/>
    </xf>
    <xf numFmtId="0" fontId="47" fillId="37" borderId="35" xfId="0" applyFont="1" applyFill="1" applyBorder="1" applyAlignment="1">
      <alignment horizontal="center" vertical="center" wrapText="1"/>
    </xf>
    <xf numFmtId="0" fontId="47" fillId="37" borderId="59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left" vertical="center" wrapText="1"/>
    </xf>
    <xf numFmtId="0" fontId="47" fillId="0" borderId="69" xfId="0" applyFont="1" applyFill="1" applyBorder="1" applyAlignment="1">
      <alignment vertical="center" wrapText="1"/>
    </xf>
    <xf numFmtId="0" fontId="47" fillId="0" borderId="69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vertical="center"/>
    </xf>
    <xf numFmtId="0" fontId="47" fillId="37" borderId="50" xfId="0" applyFont="1" applyFill="1" applyBorder="1" applyAlignment="1">
      <alignment vertical="center" wrapText="1"/>
    </xf>
    <xf numFmtId="0" fontId="47" fillId="37" borderId="51" xfId="0" applyFont="1" applyFill="1" applyBorder="1" applyAlignment="1">
      <alignment horizontal="left" vertical="center" wrapText="1"/>
    </xf>
    <xf numFmtId="0" fontId="47" fillId="37" borderId="51" xfId="0" applyFont="1" applyFill="1" applyBorder="1" applyAlignment="1">
      <alignment vertical="center" wrapText="1"/>
    </xf>
    <xf numFmtId="0" fontId="47" fillId="37" borderId="51" xfId="0" applyFont="1" applyFill="1" applyBorder="1" applyAlignment="1">
      <alignment horizontal="center" vertical="center" wrapText="1"/>
    </xf>
    <xf numFmtId="0" fontId="47" fillId="37" borderId="52" xfId="0" applyFont="1" applyFill="1" applyBorder="1" applyAlignment="1">
      <alignment horizontal="center" vertical="center" wrapText="1"/>
    </xf>
    <xf numFmtId="0" fontId="48" fillId="37" borderId="53" xfId="0" applyFont="1" applyFill="1" applyBorder="1" applyAlignment="1">
      <alignment horizontal="center" vertical="center" wrapText="1"/>
    </xf>
    <xf numFmtId="0" fontId="47" fillId="37" borderId="46" xfId="0" applyFont="1" applyFill="1" applyBorder="1" applyAlignment="1">
      <alignment vertical="center" wrapText="1"/>
    </xf>
    <xf numFmtId="0" fontId="47" fillId="37" borderId="47" xfId="0" applyFont="1" applyFill="1" applyBorder="1" applyAlignment="1">
      <alignment horizontal="left" vertical="center" wrapText="1"/>
    </xf>
    <xf numFmtId="0" fontId="47" fillId="37" borderId="47" xfId="0" applyFont="1" applyFill="1" applyBorder="1" applyAlignment="1">
      <alignment vertical="center" wrapText="1"/>
    </xf>
    <xf numFmtId="0" fontId="47" fillId="37" borderId="47" xfId="0" applyFont="1" applyFill="1" applyBorder="1" applyAlignment="1">
      <alignment horizontal="center" vertical="center" wrapText="1"/>
    </xf>
    <xf numFmtId="0" fontId="47" fillId="37" borderId="48" xfId="0" applyFont="1" applyFill="1" applyBorder="1" applyAlignment="1">
      <alignment horizontal="center" vertical="center" wrapText="1"/>
    </xf>
    <xf numFmtId="0" fontId="47" fillId="37" borderId="37" xfId="0" applyFont="1" applyFill="1" applyBorder="1" applyAlignment="1">
      <alignment vertical="center" wrapText="1"/>
    </xf>
    <xf numFmtId="0" fontId="47" fillId="37" borderId="69" xfId="0" applyFont="1" applyFill="1" applyBorder="1" applyAlignment="1">
      <alignment horizontal="left" vertical="center" wrapText="1"/>
    </xf>
    <xf numFmtId="0" fontId="47" fillId="37" borderId="69" xfId="0" applyFont="1" applyFill="1" applyBorder="1" applyAlignment="1">
      <alignment vertical="center" wrapText="1"/>
    </xf>
    <xf numFmtId="0" fontId="47" fillId="37" borderId="69" xfId="0" applyFont="1" applyFill="1" applyBorder="1" applyAlignment="1">
      <alignment horizontal="center" vertical="center" wrapText="1"/>
    </xf>
    <xf numFmtId="0" fontId="47" fillId="37" borderId="70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left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vertical="center" wrapText="1"/>
    </xf>
    <xf numFmtId="0" fontId="47" fillId="37" borderId="0" xfId="0" applyFont="1" applyFill="1" applyBorder="1" applyAlignment="1">
      <alignment horizontal="left" vertical="center" wrapText="1"/>
    </xf>
    <xf numFmtId="0" fontId="47" fillId="37" borderId="0" xfId="0" applyFont="1" applyFill="1" applyBorder="1" applyAlignment="1">
      <alignment vertical="center" wrapText="1"/>
    </xf>
    <xf numFmtId="0" fontId="47" fillId="37" borderId="0" xfId="0" applyFont="1" applyFill="1" applyBorder="1" applyAlignment="1">
      <alignment horizontal="center" vertical="center" wrapText="1"/>
    </xf>
    <xf numFmtId="0" fontId="47" fillId="37" borderId="4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3" fillId="35" borderId="0" xfId="0" applyFont="1" applyFill="1" applyBorder="1" applyAlignment="1" applyProtection="1">
      <alignment horizontal="left" vertical="center"/>
      <protection/>
    </xf>
    <xf numFmtId="0" fontId="43" fillId="0" borderId="41" xfId="0" applyFont="1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left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3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43" fillId="0" borderId="41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71" xfId="0" applyFont="1" applyFill="1" applyBorder="1" applyAlignment="1" applyProtection="1">
      <alignment horizontal="center" vertical="center" wrapText="1"/>
      <protection/>
    </xf>
    <xf numFmtId="0" fontId="43" fillId="0" borderId="2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72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43" fillId="0" borderId="73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43" fillId="0" borderId="74" xfId="0" applyFont="1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left" vertical="center"/>
      <protection/>
    </xf>
    <xf numFmtId="0" fontId="45" fillId="0" borderId="33" xfId="0" applyFont="1" applyBorder="1" applyAlignment="1" applyProtection="1">
      <alignment horizontal="right"/>
      <protection/>
    </xf>
    <xf numFmtId="0" fontId="45" fillId="0" borderId="75" xfId="0" applyFont="1" applyBorder="1" applyAlignment="1" applyProtection="1">
      <alignment horizontal="right"/>
      <protection/>
    </xf>
    <xf numFmtId="0" fontId="45" fillId="0" borderId="76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right"/>
      <protection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67" xfId="0" applyFont="1" applyBorder="1" applyAlignment="1" applyProtection="1">
      <alignment horizontal="left"/>
      <protection locked="0"/>
    </xf>
    <xf numFmtId="0" fontId="0" fillId="0" borderId="77" xfId="0" applyFont="1" applyBorder="1" applyAlignment="1" applyProtection="1">
      <alignment horizontal="left"/>
      <protection locked="0"/>
    </xf>
    <xf numFmtId="0" fontId="0" fillId="0" borderId="78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 vertical="center"/>
      <protection/>
    </xf>
    <xf numFmtId="0" fontId="43" fillId="0" borderId="66" xfId="0" applyFont="1" applyBorder="1" applyAlignment="1" applyProtection="1">
      <alignment horizontal="left"/>
      <protection/>
    </xf>
    <xf numFmtId="0" fontId="43" fillId="0" borderId="67" xfId="0" applyFont="1" applyBorder="1" applyAlignment="1" applyProtection="1">
      <alignment horizontal="left"/>
      <protection/>
    </xf>
    <xf numFmtId="0" fontId="43" fillId="0" borderId="68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35" borderId="34" xfId="0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left" vertical="center"/>
      <protection/>
    </xf>
    <xf numFmtId="0" fontId="0" fillId="35" borderId="41" xfId="0" applyFont="1" applyFill="1" applyBorder="1" applyAlignment="1" applyProtection="1">
      <alignment horizontal="left" vertical="center"/>
      <protection/>
    </xf>
    <xf numFmtId="0" fontId="23" fillId="35" borderId="0" xfId="0" applyFont="1" applyFill="1" applyBorder="1" applyAlignment="1" applyProtection="1">
      <alignment horizontal="left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43" fillId="0" borderId="66" xfId="0" applyFont="1" applyBorder="1" applyAlignment="1" applyProtection="1">
      <alignment horizontal="center"/>
      <protection/>
    </xf>
    <xf numFmtId="0" fontId="43" fillId="0" borderId="68" xfId="0" applyFont="1" applyBorder="1" applyAlignment="1" applyProtection="1">
      <alignment horizontal="center"/>
      <protection/>
    </xf>
    <xf numFmtId="0" fontId="43" fillId="0" borderId="34" xfId="0" applyFont="1" applyFill="1" applyBorder="1" applyAlignment="1" applyProtection="1">
      <alignment horizontal="center" vertical="center"/>
      <protection/>
    </xf>
    <xf numFmtId="0" fontId="43" fillId="0" borderId="71" xfId="0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 applyProtection="1">
      <alignment horizontal="center" vertical="center"/>
      <protection/>
    </xf>
    <xf numFmtId="0" fontId="43" fillId="0" borderId="73" xfId="0" applyFont="1" applyFill="1" applyBorder="1" applyAlignment="1" applyProtection="1">
      <alignment horizontal="center" vertical="center"/>
      <protection/>
    </xf>
    <xf numFmtId="165" fontId="43" fillId="0" borderId="34" xfId="0" applyNumberFormat="1" applyFont="1" applyFill="1" applyBorder="1" applyAlignment="1" applyProtection="1">
      <alignment horizontal="center" vertical="center" wrapText="1"/>
      <protection/>
    </xf>
    <xf numFmtId="165" fontId="43" fillId="0" borderId="71" xfId="0" applyNumberFormat="1" applyFont="1" applyFill="1" applyBorder="1" applyAlignment="1" applyProtection="1">
      <alignment horizontal="center" vertical="center" wrapText="1"/>
      <protection/>
    </xf>
    <xf numFmtId="165" fontId="43" fillId="0" borderId="0" xfId="0" applyNumberFormat="1" applyFont="1" applyFill="1" applyBorder="1" applyAlignment="1" applyProtection="1">
      <alignment horizontal="center" vertical="center" wrapText="1"/>
      <protection/>
    </xf>
    <xf numFmtId="165" fontId="43" fillId="0" borderId="72" xfId="0" applyNumberFormat="1" applyFont="1" applyFill="1" applyBorder="1" applyAlignment="1" applyProtection="1">
      <alignment horizontal="center" vertical="center" wrapText="1"/>
      <protection/>
    </xf>
    <xf numFmtId="165" fontId="43" fillId="0" borderId="35" xfId="0" applyNumberFormat="1" applyFont="1" applyFill="1" applyBorder="1" applyAlignment="1" applyProtection="1">
      <alignment horizontal="center" vertical="center" wrapText="1"/>
      <protection/>
    </xf>
    <xf numFmtId="165" fontId="43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0" fontId="0" fillId="0" borderId="82" xfId="0" applyFont="1" applyBorder="1" applyAlignment="1" applyProtection="1">
      <alignment horizontal="center" vertical="center" wrapText="1"/>
      <protection/>
    </xf>
    <xf numFmtId="49" fontId="49" fillId="0" borderId="83" xfId="0" applyNumberFormat="1" applyFont="1" applyBorder="1" applyAlignment="1" applyProtection="1">
      <alignment horizontal="left" vertical="center" wrapText="1"/>
      <protection locked="0"/>
    </xf>
    <xf numFmtId="49" fontId="49" fillId="0" borderId="41" xfId="0" applyNumberFormat="1" applyFont="1" applyBorder="1" applyAlignment="1" applyProtection="1">
      <alignment horizontal="left" vertical="center" wrapText="1"/>
      <protection locked="0"/>
    </xf>
    <xf numFmtId="49" fontId="49" fillId="0" borderId="84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23" fillId="0" borderId="34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48" fillId="0" borderId="85" xfId="0" applyFont="1" applyFill="1" applyBorder="1" applyAlignment="1">
      <alignment horizontal="center" vertical="center" textRotation="90" wrapText="1"/>
    </xf>
    <xf numFmtId="0" fontId="48" fillId="0" borderId="86" xfId="0" applyFont="1" applyFill="1" applyBorder="1" applyAlignment="1">
      <alignment horizontal="center" vertical="center" textRotation="90" wrapText="1"/>
    </xf>
    <xf numFmtId="0" fontId="48" fillId="0" borderId="87" xfId="0" applyFont="1" applyFill="1" applyBorder="1" applyAlignment="1">
      <alignment horizontal="center" vertical="center" textRotation="90" wrapText="1"/>
    </xf>
    <xf numFmtId="0" fontId="48" fillId="37" borderId="85" xfId="0" applyFont="1" applyFill="1" applyBorder="1" applyAlignment="1">
      <alignment horizontal="center" vertical="center" textRotation="90" wrapText="1"/>
    </xf>
    <xf numFmtId="0" fontId="48" fillId="37" borderId="86" xfId="0" applyFont="1" applyFill="1" applyBorder="1" applyAlignment="1">
      <alignment horizontal="center" vertical="center" textRotation="90" wrapText="1"/>
    </xf>
    <xf numFmtId="0" fontId="48" fillId="37" borderId="87" xfId="0" applyFont="1" applyFill="1" applyBorder="1" applyAlignment="1">
      <alignment horizontal="center" vertical="center" textRotation="90" wrapText="1"/>
    </xf>
    <xf numFmtId="0" fontId="48" fillId="0" borderId="85" xfId="0" applyFont="1" applyFill="1" applyBorder="1" applyAlignment="1">
      <alignment horizontal="center" vertical="center" textRotation="90"/>
    </xf>
    <xf numFmtId="0" fontId="48" fillId="0" borderId="86" xfId="0" applyFont="1" applyFill="1" applyBorder="1" applyAlignment="1">
      <alignment horizontal="center" vertical="center" textRotation="90"/>
    </xf>
    <xf numFmtId="0" fontId="48" fillId="0" borderId="87" xfId="0" applyFont="1" applyFill="1" applyBorder="1" applyAlignment="1">
      <alignment horizontal="center" vertical="center" textRotation="90"/>
    </xf>
    <xf numFmtId="0" fontId="48" fillId="37" borderId="85" xfId="0" applyFont="1" applyFill="1" applyBorder="1" applyAlignment="1">
      <alignment horizontal="center" vertical="center" wrapText="1"/>
    </xf>
    <xf numFmtId="0" fontId="48" fillId="37" borderId="8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6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6</xdr:col>
      <xdr:colOff>0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3219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bionscienc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9F1FF"/>
    <pageSetUpPr fitToPage="1"/>
  </sheetPr>
  <dimension ref="A1:X101"/>
  <sheetViews>
    <sheetView showGridLines="0" tabSelected="1" zoomScale="90" zoomScaleNormal="90" zoomScalePageLayoutView="90" workbookViewId="0" topLeftCell="A61">
      <selection activeCell="K79" sqref="K79"/>
    </sheetView>
  </sheetViews>
  <sheetFormatPr defaultColWidth="9.140625" defaultRowHeight="15"/>
  <cols>
    <col min="1" max="2" width="2.7109375" style="1" customWidth="1"/>
    <col min="3" max="3" width="7.7109375" style="1" customWidth="1"/>
    <col min="4" max="4" width="7.7109375" style="11" customWidth="1"/>
    <col min="5" max="5" width="20.57421875" style="1" customWidth="1"/>
    <col min="6" max="9" width="10.140625" style="1" customWidth="1"/>
    <col min="10" max="10" width="9.57421875" style="1" customWidth="1"/>
    <col min="11" max="11" width="9.28125" style="17" customWidth="1"/>
    <col min="12" max="12" width="8.421875" style="17" customWidth="1"/>
    <col min="13" max="13" width="13.00390625" style="17" customWidth="1"/>
    <col min="14" max="14" width="11.421875" style="17" customWidth="1"/>
    <col min="15" max="15" width="11.7109375" style="5" customWidth="1"/>
    <col min="16" max="16" width="2.7109375" style="1" customWidth="1"/>
    <col min="17" max="17" width="9.140625" style="1" customWidth="1"/>
    <col min="18" max="18" width="2.7109375" style="1" customWidth="1"/>
    <col min="19" max="16384" width="9.140625" style="1" customWidth="1"/>
  </cols>
  <sheetData>
    <row r="1" spans="2:15" ht="7.5" customHeight="1" thickBot="1"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110"/>
    </row>
    <row r="2" spans="1:16" ht="12.75" customHeight="1">
      <c r="A2" s="5"/>
      <c r="B2" s="6"/>
      <c r="C2" s="7"/>
      <c r="D2" s="8"/>
      <c r="E2" s="7"/>
      <c r="F2" s="7"/>
      <c r="G2" s="7"/>
      <c r="H2" s="275" t="s">
        <v>58</v>
      </c>
      <c r="I2" s="276"/>
      <c r="J2" s="277"/>
      <c r="K2" s="8" t="s">
        <v>84</v>
      </c>
      <c r="L2" s="9"/>
      <c r="M2" s="9"/>
      <c r="N2" s="9"/>
      <c r="O2" s="141"/>
      <c r="P2" s="60"/>
    </row>
    <row r="3" spans="1:16" ht="12.75" customHeight="1">
      <c r="A3" s="5"/>
      <c r="B3" s="10"/>
      <c r="G3" s="278" t="s">
        <v>59</v>
      </c>
      <c r="H3" s="279"/>
      <c r="I3" s="279"/>
      <c r="J3" s="280"/>
      <c r="K3" s="281"/>
      <c r="L3" s="282"/>
      <c r="M3" s="282"/>
      <c r="N3" s="282"/>
      <c r="O3" s="283"/>
      <c r="P3" s="60"/>
    </row>
    <row r="4" spans="1:16" ht="12.75" customHeight="1">
      <c r="A4" s="5"/>
      <c r="B4" s="10"/>
      <c r="G4" s="278" t="s">
        <v>60</v>
      </c>
      <c r="H4" s="279"/>
      <c r="I4" s="279"/>
      <c r="J4" s="280"/>
      <c r="K4" s="284"/>
      <c r="L4" s="285"/>
      <c r="M4" s="285"/>
      <c r="N4" s="285"/>
      <c r="O4" s="286"/>
      <c r="P4" s="60"/>
    </row>
    <row r="5" spans="1:16" ht="12.75" customHeight="1">
      <c r="A5" s="5"/>
      <c r="B5" s="10"/>
      <c r="G5" s="278" t="s">
        <v>82</v>
      </c>
      <c r="H5" s="279"/>
      <c r="I5" s="279"/>
      <c r="J5" s="280"/>
      <c r="K5" s="281"/>
      <c r="L5" s="282"/>
      <c r="M5" s="282"/>
      <c r="N5" s="282"/>
      <c r="O5" s="283"/>
      <c r="P5" s="60"/>
    </row>
    <row r="6" spans="1:16" ht="12.75" customHeight="1">
      <c r="A6" s="5"/>
      <c r="B6" s="10"/>
      <c r="G6" s="278" t="s">
        <v>61</v>
      </c>
      <c r="H6" s="279"/>
      <c r="I6" s="279"/>
      <c r="J6" s="280"/>
      <c r="K6" s="281"/>
      <c r="L6" s="282"/>
      <c r="M6" s="282"/>
      <c r="N6" s="282"/>
      <c r="O6" s="283"/>
      <c r="P6" s="60"/>
    </row>
    <row r="7" spans="1:16" ht="12.75" customHeight="1">
      <c r="A7" s="5"/>
      <c r="B7" s="10"/>
      <c r="G7" s="278" t="s">
        <v>63</v>
      </c>
      <c r="H7" s="279"/>
      <c r="I7" s="279"/>
      <c r="J7" s="280"/>
      <c r="K7" s="284"/>
      <c r="L7" s="285"/>
      <c r="M7" s="285"/>
      <c r="N7" s="285"/>
      <c r="O7" s="286"/>
      <c r="P7" s="60"/>
    </row>
    <row r="8" spans="1:16" ht="12.75" customHeight="1">
      <c r="A8" s="5"/>
      <c r="B8" s="10"/>
      <c r="G8" s="278" t="s">
        <v>62</v>
      </c>
      <c r="H8" s="279"/>
      <c r="I8" s="279"/>
      <c r="J8" s="280"/>
      <c r="K8" s="284"/>
      <c r="L8" s="285"/>
      <c r="M8" s="285"/>
      <c r="N8" s="285"/>
      <c r="O8" s="286"/>
      <c r="P8" s="60"/>
    </row>
    <row r="9" spans="1:16" ht="12.75" customHeight="1">
      <c r="A9" s="5"/>
      <c r="B9" s="10"/>
      <c r="G9" s="278" t="s">
        <v>64</v>
      </c>
      <c r="H9" s="279"/>
      <c r="I9" s="279"/>
      <c r="J9" s="280"/>
      <c r="K9" s="284"/>
      <c r="L9" s="285"/>
      <c r="M9" s="285"/>
      <c r="N9" s="285"/>
      <c r="O9" s="286"/>
      <c r="P9" s="60"/>
    </row>
    <row r="10" spans="1:16" ht="12.75" customHeight="1">
      <c r="A10" s="5"/>
      <c r="B10" s="10"/>
      <c r="G10" s="12"/>
      <c r="H10" s="13"/>
      <c r="I10" s="318" t="s">
        <v>279</v>
      </c>
      <c r="J10" s="319"/>
      <c r="K10" s="284"/>
      <c r="L10" s="285"/>
      <c r="M10" s="285"/>
      <c r="N10" s="285"/>
      <c r="O10" s="286"/>
      <c r="P10" s="60"/>
    </row>
    <row r="11" spans="1:16" ht="12.75" customHeight="1">
      <c r="A11" s="5"/>
      <c r="B11" s="10"/>
      <c r="K11" s="14"/>
      <c r="L11" s="14"/>
      <c r="M11" s="14"/>
      <c r="N11" s="14"/>
      <c r="O11" s="146" t="s">
        <v>292</v>
      </c>
      <c r="P11" s="60"/>
    </row>
    <row r="12" spans="1:16" ht="6" customHeight="1">
      <c r="A12" s="5"/>
      <c r="B12" s="10"/>
      <c r="C12" s="16"/>
      <c r="O12" s="127"/>
      <c r="P12" s="60"/>
    </row>
    <row r="13" spans="1:18" s="22" customFormat="1" ht="12.75" customHeight="1">
      <c r="A13" s="18"/>
      <c r="B13" s="19"/>
      <c r="C13" s="300" t="s">
        <v>1</v>
      </c>
      <c r="D13" s="301"/>
      <c r="E13" s="288" t="s">
        <v>76</v>
      </c>
      <c r="F13" s="289"/>
      <c r="G13" s="289"/>
      <c r="H13" s="289"/>
      <c r="I13" s="289"/>
      <c r="J13" s="290"/>
      <c r="K13" s="20" t="s">
        <v>83</v>
      </c>
      <c r="L13" s="20" t="s">
        <v>65</v>
      </c>
      <c r="M13" s="20" t="s">
        <v>71</v>
      </c>
      <c r="N13" s="20" t="s">
        <v>77</v>
      </c>
      <c r="O13" s="128" t="s">
        <v>78</v>
      </c>
      <c r="P13" s="125"/>
      <c r="Q13" s="21"/>
      <c r="R13" s="21"/>
    </row>
    <row r="14" spans="1:18" s="25" customFormat="1" ht="13.5" customHeight="1">
      <c r="A14" s="23"/>
      <c r="B14" s="143"/>
      <c r="C14" s="299" t="s">
        <v>4</v>
      </c>
      <c r="D14" s="299"/>
      <c r="E14" s="156" t="s">
        <v>3</v>
      </c>
      <c r="F14" s="156"/>
      <c r="G14" s="156"/>
      <c r="H14" s="156"/>
      <c r="I14" s="156"/>
      <c r="J14" s="156"/>
      <c r="K14" s="157">
        <v>0</v>
      </c>
      <c r="L14" s="158" t="s">
        <v>68</v>
      </c>
      <c r="M14" s="158" t="s">
        <v>72</v>
      </c>
      <c r="N14" s="161">
        <v>167.25</v>
      </c>
      <c r="O14" s="159">
        <f aca="true" t="shared" si="0" ref="O14:O24">K14*N14</f>
        <v>0</v>
      </c>
      <c r="P14" s="259" t="s">
        <v>197</v>
      </c>
      <c r="Q14" s="259"/>
      <c r="R14" s="260"/>
    </row>
    <row r="15" spans="1:18" s="25" customFormat="1" ht="13.5" customHeight="1">
      <c r="A15" s="23"/>
      <c r="B15" s="26"/>
      <c r="C15" s="253" t="s">
        <v>7</v>
      </c>
      <c r="D15" s="253"/>
      <c r="E15" s="254" t="s">
        <v>6</v>
      </c>
      <c r="F15" s="254"/>
      <c r="G15" s="254"/>
      <c r="H15" s="254"/>
      <c r="I15" s="254"/>
      <c r="J15" s="254"/>
      <c r="K15" s="112">
        <v>0</v>
      </c>
      <c r="L15" s="241" t="s">
        <v>68</v>
      </c>
      <c r="M15" s="241" t="s">
        <v>72</v>
      </c>
      <c r="N15" s="113">
        <v>176.5</v>
      </c>
      <c r="O15" s="130">
        <f t="shared" si="0"/>
        <v>0</v>
      </c>
      <c r="P15" s="262"/>
      <c r="Q15" s="262"/>
      <c r="R15" s="263"/>
    </row>
    <row r="16" spans="1:18" s="25" customFormat="1" ht="13.5" customHeight="1">
      <c r="A16" s="23"/>
      <c r="B16" s="144"/>
      <c r="C16" s="255" t="s">
        <v>9</v>
      </c>
      <c r="D16" s="255"/>
      <c r="E16" s="242" t="s">
        <v>8</v>
      </c>
      <c r="F16" s="242"/>
      <c r="G16" s="242"/>
      <c r="H16" s="242"/>
      <c r="I16" s="242"/>
      <c r="J16" s="242"/>
      <c r="K16" s="160">
        <v>0</v>
      </c>
      <c r="L16" s="240" t="s">
        <v>68</v>
      </c>
      <c r="M16" s="240" t="s">
        <v>72</v>
      </c>
      <c r="N16" s="161">
        <v>185.5</v>
      </c>
      <c r="O16" s="162">
        <f t="shared" si="0"/>
        <v>0</v>
      </c>
      <c r="P16" s="262"/>
      <c r="Q16" s="262"/>
      <c r="R16" s="263"/>
    </row>
    <row r="17" spans="1:18" s="25" customFormat="1" ht="13.5" customHeight="1">
      <c r="A17" s="23"/>
      <c r="B17" s="26"/>
      <c r="C17" s="253" t="s">
        <v>11</v>
      </c>
      <c r="D17" s="253"/>
      <c r="E17" s="254" t="s">
        <v>10</v>
      </c>
      <c r="F17" s="254"/>
      <c r="G17" s="254"/>
      <c r="H17" s="254"/>
      <c r="I17" s="254"/>
      <c r="J17" s="254"/>
      <c r="K17" s="112">
        <v>0</v>
      </c>
      <c r="L17" s="241" t="s">
        <v>68</v>
      </c>
      <c r="M17" s="241" t="s">
        <v>72</v>
      </c>
      <c r="N17" s="113">
        <v>196</v>
      </c>
      <c r="O17" s="130">
        <f t="shared" si="0"/>
        <v>0</v>
      </c>
      <c r="P17" s="262"/>
      <c r="Q17" s="262"/>
      <c r="R17" s="263"/>
    </row>
    <row r="18" spans="1:20" s="25" customFormat="1" ht="13.5" customHeight="1">
      <c r="A18" s="23"/>
      <c r="B18" s="144"/>
      <c r="C18" s="255" t="s">
        <v>13</v>
      </c>
      <c r="D18" s="255"/>
      <c r="E18" s="242" t="s">
        <v>12</v>
      </c>
      <c r="F18" s="242"/>
      <c r="G18" s="242"/>
      <c r="H18" s="242"/>
      <c r="I18" s="242"/>
      <c r="J18" s="242"/>
      <c r="K18" s="160">
        <v>0</v>
      </c>
      <c r="L18" s="240" t="s">
        <v>68</v>
      </c>
      <c r="M18" s="240" t="s">
        <v>72</v>
      </c>
      <c r="N18" s="161">
        <v>204.75</v>
      </c>
      <c r="O18" s="162">
        <f t="shared" si="0"/>
        <v>0</v>
      </c>
      <c r="P18" s="262"/>
      <c r="Q18" s="262"/>
      <c r="R18" s="263"/>
      <c r="T18" s="142"/>
    </row>
    <row r="19" spans="1:18" s="25" customFormat="1" ht="13.5" customHeight="1">
      <c r="A19" s="23"/>
      <c r="B19" s="26"/>
      <c r="C19" s="253" t="s">
        <v>15</v>
      </c>
      <c r="D19" s="253"/>
      <c r="E19" s="254" t="s">
        <v>14</v>
      </c>
      <c r="F19" s="254"/>
      <c r="G19" s="254"/>
      <c r="H19" s="254"/>
      <c r="I19" s="254"/>
      <c r="J19" s="254"/>
      <c r="K19" s="112">
        <v>0</v>
      </c>
      <c r="L19" s="241" t="s">
        <v>149</v>
      </c>
      <c r="M19" s="241" t="s">
        <v>72</v>
      </c>
      <c r="N19" s="113">
        <v>835.75</v>
      </c>
      <c r="O19" s="130">
        <f t="shared" si="0"/>
        <v>0</v>
      </c>
      <c r="P19" s="262"/>
      <c r="Q19" s="262"/>
      <c r="R19" s="263"/>
    </row>
    <row r="20" spans="1:18" s="25" customFormat="1" ht="13.5" customHeight="1">
      <c r="A20" s="23"/>
      <c r="B20" s="144"/>
      <c r="C20" s="255" t="s">
        <v>16</v>
      </c>
      <c r="D20" s="255"/>
      <c r="E20" s="242" t="s">
        <v>48</v>
      </c>
      <c r="F20" s="242"/>
      <c r="G20" s="242"/>
      <c r="H20" s="242"/>
      <c r="I20" s="242"/>
      <c r="J20" s="242"/>
      <c r="K20" s="160">
        <v>0</v>
      </c>
      <c r="L20" s="240" t="s">
        <v>68</v>
      </c>
      <c r="M20" s="240" t="s">
        <v>72</v>
      </c>
      <c r="N20" s="161">
        <v>196</v>
      </c>
      <c r="O20" s="162">
        <f t="shared" si="0"/>
        <v>0</v>
      </c>
      <c r="P20" s="262"/>
      <c r="Q20" s="262"/>
      <c r="R20" s="263"/>
    </row>
    <row r="21" spans="1:18" s="25" customFormat="1" ht="13.5" customHeight="1">
      <c r="A21" s="23"/>
      <c r="B21" s="26"/>
      <c r="C21" s="298" t="s">
        <v>203</v>
      </c>
      <c r="D21" s="253"/>
      <c r="E21" s="243" t="s">
        <v>204</v>
      </c>
      <c r="F21" s="243"/>
      <c r="G21" s="243"/>
      <c r="H21" s="243"/>
      <c r="I21" s="243"/>
      <c r="J21" s="243"/>
      <c r="K21" s="112">
        <v>0</v>
      </c>
      <c r="L21" s="241" t="s">
        <v>68</v>
      </c>
      <c r="M21" s="241" t="s">
        <v>72</v>
      </c>
      <c r="N21" s="113">
        <v>196</v>
      </c>
      <c r="O21" s="130">
        <f t="shared" si="0"/>
        <v>0</v>
      </c>
      <c r="P21" s="262"/>
      <c r="Q21" s="262"/>
      <c r="R21" s="263"/>
    </row>
    <row r="22" spans="1:18" s="25" customFormat="1" ht="13.5" customHeight="1">
      <c r="A22" s="23"/>
      <c r="B22" s="144"/>
      <c r="C22" s="255" t="s">
        <v>172</v>
      </c>
      <c r="D22" s="255"/>
      <c r="E22" s="256" t="s">
        <v>175</v>
      </c>
      <c r="F22" s="256"/>
      <c r="G22" s="256"/>
      <c r="H22" s="256"/>
      <c r="I22" s="256"/>
      <c r="J22" s="256"/>
      <c r="K22" s="160">
        <v>0</v>
      </c>
      <c r="L22" s="240" t="s">
        <v>68</v>
      </c>
      <c r="M22" s="240" t="s">
        <v>72</v>
      </c>
      <c r="N22" s="161">
        <v>162.5</v>
      </c>
      <c r="O22" s="162">
        <f t="shared" si="0"/>
        <v>0</v>
      </c>
      <c r="P22" s="262"/>
      <c r="Q22" s="262"/>
      <c r="R22" s="263"/>
    </row>
    <row r="23" spans="1:18" s="25" customFormat="1" ht="13.5" customHeight="1">
      <c r="A23" s="23"/>
      <c r="B23" s="26"/>
      <c r="C23" s="253" t="s">
        <v>173</v>
      </c>
      <c r="D23" s="253"/>
      <c r="E23" s="254" t="s">
        <v>176</v>
      </c>
      <c r="F23" s="254"/>
      <c r="G23" s="254"/>
      <c r="H23" s="254"/>
      <c r="I23" s="254"/>
      <c r="J23" s="254"/>
      <c r="K23" s="112">
        <v>0</v>
      </c>
      <c r="L23" s="241" t="s">
        <v>68</v>
      </c>
      <c r="M23" s="241" t="s">
        <v>72</v>
      </c>
      <c r="N23" s="113">
        <v>162.5</v>
      </c>
      <c r="O23" s="130">
        <f t="shared" si="0"/>
        <v>0</v>
      </c>
      <c r="P23" s="262"/>
      <c r="Q23" s="262"/>
      <c r="R23" s="263"/>
    </row>
    <row r="24" spans="1:18" s="25" customFormat="1" ht="13.5" customHeight="1">
      <c r="A24" s="23"/>
      <c r="B24" s="145"/>
      <c r="C24" s="266" t="s">
        <v>174</v>
      </c>
      <c r="D24" s="266"/>
      <c r="E24" s="274" t="s">
        <v>177</v>
      </c>
      <c r="F24" s="274"/>
      <c r="G24" s="274"/>
      <c r="H24" s="274"/>
      <c r="I24" s="274"/>
      <c r="J24" s="274"/>
      <c r="K24" s="163">
        <v>0</v>
      </c>
      <c r="L24" s="238" t="s">
        <v>68</v>
      </c>
      <c r="M24" s="238" t="s">
        <v>72</v>
      </c>
      <c r="N24" s="164">
        <v>162.5</v>
      </c>
      <c r="O24" s="165">
        <f t="shared" si="0"/>
        <v>0</v>
      </c>
      <c r="P24" s="264"/>
      <c r="Q24" s="264"/>
      <c r="R24" s="265"/>
    </row>
    <row r="25" spans="1:18" s="25" customFormat="1" ht="13.5" customHeight="1">
      <c r="A25" s="23"/>
      <c r="B25" s="24"/>
      <c r="C25" s="271" t="s">
        <v>179</v>
      </c>
      <c r="D25" s="271"/>
      <c r="E25" s="287" t="s">
        <v>186</v>
      </c>
      <c r="F25" s="287"/>
      <c r="G25" s="287"/>
      <c r="H25" s="287"/>
      <c r="I25" s="287"/>
      <c r="J25" s="287"/>
      <c r="K25" s="115">
        <v>0</v>
      </c>
      <c r="L25" s="235" t="s">
        <v>68</v>
      </c>
      <c r="M25" s="235" t="s">
        <v>72</v>
      </c>
      <c r="N25" s="114">
        <v>217</v>
      </c>
      <c r="O25" s="129">
        <f aca="true" t="shared" si="1" ref="O25:O32">K25*N25</f>
        <v>0</v>
      </c>
      <c r="P25" s="262" t="s">
        <v>198</v>
      </c>
      <c r="Q25" s="262"/>
      <c r="R25" s="263"/>
    </row>
    <row r="26" spans="1:18" s="25" customFormat="1" ht="13.5" customHeight="1">
      <c r="A26" s="23"/>
      <c r="B26" s="26"/>
      <c r="C26" s="255" t="s">
        <v>180</v>
      </c>
      <c r="D26" s="255"/>
      <c r="E26" s="256" t="s">
        <v>187</v>
      </c>
      <c r="F26" s="256"/>
      <c r="G26" s="256"/>
      <c r="H26" s="256"/>
      <c r="I26" s="256"/>
      <c r="J26" s="256"/>
      <c r="K26" s="160">
        <v>0</v>
      </c>
      <c r="L26" s="240" t="s">
        <v>68</v>
      </c>
      <c r="M26" s="240" t="s">
        <v>72</v>
      </c>
      <c r="N26" s="161">
        <v>217</v>
      </c>
      <c r="O26" s="162">
        <f t="shared" si="1"/>
        <v>0</v>
      </c>
      <c r="P26" s="262"/>
      <c r="Q26" s="262"/>
      <c r="R26" s="263"/>
    </row>
    <row r="27" spans="1:18" s="25" customFormat="1" ht="13.5" customHeight="1">
      <c r="A27" s="23"/>
      <c r="B27" s="26"/>
      <c r="C27" s="253" t="s">
        <v>181</v>
      </c>
      <c r="D27" s="253"/>
      <c r="E27" s="254" t="s">
        <v>188</v>
      </c>
      <c r="F27" s="254"/>
      <c r="G27" s="254"/>
      <c r="H27" s="254"/>
      <c r="I27" s="254"/>
      <c r="J27" s="254"/>
      <c r="K27" s="112">
        <v>0</v>
      </c>
      <c r="L27" s="241" t="s">
        <v>68</v>
      </c>
      <c r="M27" s="241" t="s">
        <v>72</v>
      </c>
      <c r="N27" s="113">
        <v>217</v>
      </c>
      <c r="O27" s="130">
        <f t="shared" si="1"/>
        <v>0</v>
      </c>
      <c r="P27" s="262"/>
      <c r="Q27" s="262"/>
      <c r="R27" s="263"/>
    </row>
    <row r="28" spans="1:18" s="25" customFormat="1" ht="13.5" customHeight="1">
      <c r="A28" s="23"/>
      <c r="B28" s="26"/>
      <c r="C28" s="255" t="s">
        <v>182</v>
      </c>
      <c r="D28" s="255"/>
      <c r="E28" s="256" t="s">
        <v>189</v>
      </c>
      <c r="F28" s="256"/>
      <c r="G28" s="256"/>
      <c r="H28" s="256"/>
      <c r="I28" s="256"/>
      <c r="J28" s="256"/>
      <c r="K28" s="160">
        <v>0</v>
      </c>
      <c r="L28" s="240" t="s">
        <v>68</v>
      </c>
      <c r="M28" s="240" t="s">
        <v>72</v>
      </c>
      <c r="N28" s="161">
        <v>217</v>
      </c>
      <c r="O28" s="162">
        <f t="shared" si="1"/>
        <v>0</v>
      </c>
      <c r="P28" s="262"/>
      <c r="Q28" s="262"/>
      <c r="R28" s="263"/>
    </row>
    <row r="29" spans="1:18" s="25" customFormat="1" ht="13.5" customHeight="1">
      <c r="A29" s="23"/>
      <c r="B29" s="26"/>
      <c r="C29" s="253" t="s">
        <v>183</v>
      </c>
      <c r="D29" s="253"/>
      <c r="E29" s="254" t="s">
        <v>190</v>
      </c>
      <c r="F29" s="254"/>
      <c r="G29" s="254"/>
      <c r="H29" s="254"/>
      <c r="I29" s="254"/>
      <c r="J29" s="254"/>
      <c r="K29" s="112">
        <v>0</v>
      </c>
      <c r="L29" s="241" t="s">
        <v>68</v>
      </c>
      <c r="M29" s="241" t="s">
        <v>72</v>
      </c>
      <c r="N29" s="113">
        <v>217</v>
      </c>
      <c r="O29" s="130">
        <f t="shared" si="1"/>
        <v>0</v>
      </c>
      <c r="P29" s="262"/>
      <c r="Q29" s="262"/>
      <c r="R29" s="263"/>
    </row>
    <row r="30" spans="1:18" s="25" customFormat="1" ht="13.5" customHeight="1">
      <c r="A30" s="23"/>
      <c r="B30" s="26"/>
      <c r="C30" s="255" t="s">
        <v>193</v>
      </c>
      <c r="D30" s="255"/>
      <c r="E30" s="242" t="s">
        <v>194</v>
      </c>
      <c r="F30" s="242"/>
      <c r="G30" s="242"/>
      <c r="H30" s="242"/>
      <c r="I30" s="242"/>
      <c r="J30" s="242"/>
      <c r="K30" s="160">
        <v>0</v>
      </c>
      <c r="L30" s="240" t="s">
        <v>149</v>
      </c>
      <c r="M30" s="240" t="s">
        <v>72</v>
      </c>
      <c r="N30" s="161">
        <v>975.5</v>
      </c>
      <c r="O30" s="162">
        <f t="shared" si="1"/>
        <v>0</v>
      </c>
      <c r="P30" s="262"/>
      <c r="Q30" s="262"/>
      <c r="R30" s="263"/>
    </row>
    <row r="31" spans="1:18" s="25" customFormat="1" ht="13.5" customHeight="1">
      <c r="A31" s="23"/>
      <c r="B31" s="26"/>
      <c r="C31" s="253" t="s">
        <v>184</v>
      </c>
      <c r="D31" s="253"/>
      <c r="E31" s="254" t="s">
        <v>191</v>
      </c>
      <c r="F31" s="254"/>
      <c r="G31" s="254"/>
      <c r="H31" s="254"/>
      <c r="I31" s="254"/>
      <c r="J31" s="254"/>
      <c r="K31" s="112">
        <v>0</v>
      </c>
      <c r="L31" s="241" t="s">
        <v>68</v>
      </c>
      <c r="M31" s="241" t="s">
        <v>72</v>
      </c>
      <c r="N31" s="113">
        <v>217</v>
      </c>
      <c r="O31" s="130">
        <f t="shared" si="1"/>
        <v>0</v>
      </c>
      <c r="P31" s="262"/>
      <c r="Q31" s="262"/>
      <c r="R31" s="263"/>
    </row>
    <row r="32" spans="1:18" s="25" customFormat="1" ht="13.5" customHeight="1">
      <c r="A32" s="23"/>
      <c r="B32" s="27"/>
      <c r="C32" s="266" t="s">
        <v>185</v>
      </c>
      <c r="D32" s="266"/>
      <c r="E32" s="246" t="s">
        <v>192</v>
      </c>
      <c r="F32" s="246"/>
      <c r="G32" s="246"/>
      <c r="H32" s="246"/>
      <c r="I32" s="246"/>
      <c r="J32" s="246"/>
      <c r="K32" s="163">
        <v>0</v>
      </c>
      <c r="L32" s="238" t="s">
        <v>195</v>
      </c>
      <c r="M32" s="238" t="s">
        <v>72</v>
      </c>
      <c r="N32" s="164">
        <v>83</v>
      </c>
      <c r="O32" s="165">
        <f t="shared" si="1"/>
        <v>0</v>
      </c>
      <c r="P32" s="264"/>
      <c r="Q32" s="264"/>
      <c r="R32" s="265"/>
    </row>
    <row r="33" spans="1:18" s="25" customFormat="1" ht="13.5" customHeight="1">
      <c r="A33" s="23"/>
      <c r="B33" s="28"/>
      <c r="C33" s="271" t="s">
        <v>209</v>
      </c>
      <c r="D33" s="271"/>
      <c r="E33" s="287" t="s">
        <v>215</v>
      </c>
      <c r="F33" s="287"/>
      <c r="G33" s="287"/>
      <c r="H33" s="287"/>
      <c r="I33" s="287"/>
      <c r="J33" s="287"/>
      <c r="K33" s="115">
        <v>0</v>
      </c>
      <c r="L33" s="235" t="s">
        <v>68</v>
      </c>
      <c r="M33" s="116" t="s">
        <v>72</v>
      </c>
      <c r="N33" s="117">
        <v>174</v>
      </c>
      <c r="O33" s="129">
        <f aca="true" t="shared" si="2" ref="O33:O45">K33*N33</f>
        <v>0</v>
      </c>
      <c r="P33" s="306" t="s">
        <v>207</v>
      </c>
      <c r="Q33" s="306"/>
      <c r="R33" s="307"/>
    </row>
    <row r="34" spans="1:18" s="25" customFormat="1" ht="13.5" customHeight="1">
      <c r="A34" s="23"/>
      <c r="B34" s="29"/>
      <c r="C34" s="255" t="s">
        <v>210</v>
      </c>
      <c r="D34" s="255"/>
      <c r="E34" s="256" t="s">
        <v>216</v>
      </c>
      <c r="F34" s="256"/>
      <c r="G34" s="256"/>
      <c r="H34" s="256"/>
      <c r="I34" s="256"/>
      <c r="J34" s="256"/>
      <c r="K34" s="160">
        <v>0</v>
      </c>
      <c r="L34" s="240" t="s">
        <v>68</v>
      </c>
      <c r="M34" s="166" t="s">
        <v>72</v>
      </c>
      <c r="N34" s="167">
        <v>174</v>
      </c>
      <c r="O34" s="162">
        <f t="shared" si="2"/>
        <v>0</v>
      </c>
      <c r="P34" s="308"/>
      <c r="Q34" s="308"/>
      <c r="R34" s="309"/>
    </row>
    <row r="35" spans="1:18" s="25" customFormat="1" ht="13.5" customHeight="1">
      <c r="A35" s="23"/>
      <c r="B35" s="29"/>
      <c r="C35" s="253" t="s">
        <v>211</v>
      </c>
      <c r="D35" s="253"/>
      <c r="E35" s="254" t="s">
        <v>217</v>
      </c>
      <c r="F35" s="254"/>
      <c r="G35" s="254"/>
      <c r="H35" s="254"/>
      <c r="I35" s="254"/>
      <c r="J35" s="254"/>
      <c r="K35" s="112">
        <v>0</v>
      </c>
      <c r="L35" s="241" t="s">
        <v>68</v>
      </c>
      <c r="M35" s="118" t="s">
        <v>72</v>
      </c>
      <c r="N35" s="119">
        <v>174</v>
      </c>
      <c r="O35" s="130">
        <f t="shared" si="2"/>
        <v>0</v>
      </c>
      <c r="P35" s="308"/>
      <c r="Q35" s="308"/>
      <c r="R35" s="309"/>
    </row>
    <row r="36" spans="1:18" s="25" customFormat="1" ht="13.5" customHeight="1">
      <c r="A36" s="23"/>
      <c r="B36" s="29"/>
      <c r="C36" s="255" t="s">
        <v>212</v>
      </c>
      <c r="D36" s="255"/>
      <c r="E36" s="256" t="s">
        <v>218</v>
      </c>
      <c r="F36" s="256"/>
      <c r="G36" s="256"/>
      <c r="H36" s="256"/>
      <c r="I36" s="256"/>
      <c r="J36" s="256"/>
      <c r="K36" s="160">
        <v>0</v>
      </c>
      <c r="L36" s="240" t="s">
        <v>68</v>
      </c>
      <c r="M36" s="166" t="s">
        <v>72</v>
      </c>
      <c r="N36" s="167">
        <v>174</v>
      </c>
      <c r="O36" s="162">
        <f t="shared" si="2"/>
        <v>0</v>
      </c>
      <c r="P36" s="308"/>
      <c r="Q36" s="308"/>
      <c r="R36" s="309"/>
    </row>
    <row r="37" spans="1:18" s="25" customFormat="1" ht="13.5" customHeight="1">
      <c r="A37" s="23"/>
      <c r="B37" s="29"/>
      <c r="C37" s="253" t="s">
        <v>213</v>
      </c>
      <c r="D37" s="253"/>
      <c r="E37" s="254" t="s">
        <v>219</v>
      </c>
      <c r="F37" s="254"/>
      <c r="G37" s="254"/>
      <c r="H37" s="254"/>
      <c r="I37" s="254"/>
      <c r="J37" s="254"/>
      <c r="K37" s="112">
        <v>0</v>
      </c>
      <c r="L37" s="241" t="s">
        <v>68</v>
      </c>
      <c r="M37" s="118" t="s">
        <v>72</v>
      </c>
      <c r="N37" s="119">
        <v>174</v>
      </c>
      <c r="O37" s="130">
        <f t="shared" si="2"/>
        <v>0</v>
      </c>
      <c r="P37" s="308"/>
      <c r="Q37" s="308"/>
      <c r="R37" s="309"/>
    </row>
    <row r="38" spans="1:18" s="25" customFormat="1" ht="13.5" customHeight="1">
      <c r="A38" s="23"/>
      <c r="B38" s="30"/>
      <c r="C38" s="266" t="s">
        <v>214</v>
      </c>
      <c r="D38" s="266"/>
      <c r="E38" s="274" t="s">
        <v>220</v>
      </c>
      <c r="F38" s="274"/>
      <c r="G38" s="274"/>
      <c r="H38" s="274"/>
      <c r="I38" s="274"/>
      <c r="J38" s="274"/>
      <c r="K38" s="163">
        <v>0</v>
      </c>
      <c r="L38" s="238" t="s">
        <v>68</v>
      </c>
      <c r="M38" s="168" t="s">
        <v>72</v>
      </c>
      <c r="N38" s="167">
        <v>174</v>
      </c>
      <c r="O38" s="165">
        <f t="shared" si="2"/>
        <v>0</v>
      </c>
      <c r="P38" s="310"/>
      <c r="Q38" s="310"/>
      <c r="R38" s="311"/>
    </row>
    <row r="39" spans="1:18" s="25" customFormat="1" ht="13.5" customHeight="1">
      <c r="A39" s="23"/>
      <c r="B39" s="28"/>
      <c r="C39" s="271" t="s">
        <v>18</v>
      </c>
      <c r="D39" s="271"/>
      <c r="E39" s="287" t="s">
        <v>17</v>
      </c>
      <c r="F39" s="287"/>
      <c r="G39" s="287"/>
      <c r="H39" s="287"/>
      <c r="I39" s="287"/>
      <c r="J39" s="287"/>
      <c r="K39" s="115">
        <v>0</v>
      </c>
      <c r="L39" s="235" t="s">
        <v>69</v>
      </c>
      <c r="M39" s="235" t="s">
        <v>72</v>
      </c>
      <c r="N39" s="114">
        <v>141.5</v>
      </c>
      <c r="O39" s="129">
        <f t="shared" si="2"/>
        <v>0</v>
      </c>
      <c r="P39" s="259" t="s">
        <v>143</v>
      </c>
      <c r="Q39" s="259"/>
      <c r="R39" s="260"/>
    </row>
    <row r="40" spans="1:18" s="25" customFormat="1" ht="13.5" customHeight="1">
      <c r="A40" s="23"/>
      <c r="B40" s="29"/>
      <c r="C40" s="255" t="s">
        <v>21</v>
      </c>
      <c r="D40" s="255"/>
      <c r="E40" s="256" t="s">
        <v>20</v>
      </c>
      <c r="F40" s="256"/>
      <c r="G40" s="256"/>
      <c r="H40" s="256"/>
      <c r="I40" s="256"/>
      <c r="J40" s="256"/>
      <c r="K40" s="160">
        <v>0</v>
      </c>
      <c r="L40" s="240" t="s">
        <v>69</v>
      </c>
      <c r="M40" s="240" t="s">
        <v>72</v>
      </c>
      <c r="N40" s="161">
        <v>141.5</v>
      </c>
      <c r="O40" s="162">
        <f t="shared" si="2"/>
        <v>0</v>
      </c>
      <c r="P40" s="262"/>
      <c r="Q40" s="262"/>
      <c r="R40" s="263"/>
    </row>
    <row r="41" spans="1:18" s="25" customFormat="1" ht="13.5" customHeight="1">
      <c r="A41" s="23"/>
      <c r="B41" s="29"/>
      <c r="C41" s="253" t="s">
        <v>23</v>
      </c>
      <c r="D41" s="253"/>
      <c r="E41" s="254" t="s">
        <v>22</v>
      </c>
      <c r="F41" s="254"/>
      <c r="G41" s="254"/>
      <c r="H41" s="254"/>
      <c r="I41" s="254"/>
      <c r="J41" s="254"/>
      <c r="K41" s="112">
        <v>0</v>
      </c>
      <c r="L41" s="241" t="s">
        <v>69</v>
      </c>
      <c r="M41" s="241" t="s">
        <v>72</v>
      </c>
      <c r="N41" s="113">
        <v>141.5</v>
      </c>
      <c r="O41" s="130">
        <f t="shared" si="2"/>
        <v>0</v>
      </c>
      <c r="P41" s="262"/>
      <c r="Q41" s="262"/>
      <c r="R41" s="263"/>
    </row>
    <row r="42" spans="1:18" s="25" customFormat="1" ht="13.5" customHeight="1">
      <c r="A42" s="23"/>
      <c r="B42" s="29"/>
      <c r="C42" s="255" t="s">
        <v>25</v>
      </c>
      <c r="D42" s="255"/>
      <c r="E42" s="256" t="s">
        <v>24</v>
      </c>
      <c r="F42" s="256"/>
      <c r="G42" s="256"/>
      <c r="H42" s="256"/>
      <c r="I42" s="256"/>
      <c r="J42" s="256"/>
      <c r="K42" s="160">
        <v>0</v>
      </c>
      <c r="L42" s="240" t="s">
        <v>69</v>
      </c>
      <c r="M42" s="240" t="s">
        <v>72</v>
      </c>
      <c r="N42" s="161">
        <v>141.5</v>
      </c>
      <c r="O42" s="162">
        <f t="shared" si="2"/>
        <v>0</v>
      </c>
      <c r="P42" s="262"/>
      <c r="Q42" s="262"/>
      <c r="R42" s="263"/>
    </row>
    <row r="43" spans="1:18" s="25" customFormat="1" ht="13.5" customHeight="1">
      <c r="A43" s="23"/>
      <c r="B43" s="29"/>
      <c r="C43" s="253" t="s">
        <v>27</v>
      </c>
      <c r="D43" s="253"/>
      <c r="E43" s="254" t="s">
        <v>26</v>
      </c>
      <c r="F43" s="254"/>
      <c r="G43" s="254"/>
      <c r="H43" s="254"/>
      <c r="I43" s="254"/>
      <c r="J43" s="254"/>
      <c r="K43" s="112">
        <v>0</v>
      </c>
      <c r="L43" s="241" t="s">
        <v>69</v>
      </c>
      <c r="M43" s="241" t="s">
        <v>72</v>
      </c>
      <c r="N43" s="113">
        <v>141.5</v>
      </c>
      <c r="O43" s="130">
        <f t="shared" si="2"/>
        <v>0</v>
      </c>
      <c r="P43" s="262"/>
      <c r="Q43" s="262"/>
      <c r="R43" s="263"/>
    </row>
    <row r="44" spans="1:18" s="25" customFormat="1" ht="13.5" customHeight="1">
      <c r="A44" s="23"/>
      <c r="B44" s="29"/>
      <c r="C44" s="255" t="s">
        <v>29</v>
      </c>
      <c r="D44" s="255"/>
      <c r="E44" s="256" t="s">
        <v>28</v>
      </c>
      <c r="F44" s="256"/>
      <c r="G44" s="256"/>
      <c r="H44" s="256"/>
      <c r="I44" s="256"/>
      <c r="J44" s="256"/>
      <c r="K44" s="160">
        <v>0</v>
      </c>
      <c r="L44" s="240" t="s">
        <v>149</v>
      </c>
      <c r="M44" s="240" t="s">
        <v>72</v>
      </c>
      <c r="N44" s="161">
        <v>635.75</v>
      </c>
      <c r="O44" s="162">
        <f t="shared" si="2"/>
        <v>0</v>
      </c>
      <c r="P44" s="262"/>
      <c r="Q44" s="262"/>
      <c r="R44" s="263"/>
    </row>
    <row r="45" spans="1:18" s="25" customFormat="1" ht="13.5" customHeight="1">
      <c r="A45" s="23"/>
      <c r="B45" s="29"/>
      <c r="C45" s="253" t="s">
        <v>30</v>
      </c>
      <c r="D45" s="253"/>
      <c r="E45" s="254" t="s">
        <v>67</v>
      </c>
      <c r="F45" s="254"/>
      <c r="G45" s="254"/>
      <c r="H45" s="254"/>
      <c r="I45" s="254"/>
      <c r="J45" s="254"/>
      <c r="K45" s="112">
        <v>0</v>
      </c>
      <c r="L45" s="241" t="s">
        <v>69</v>
      </c>
      <c r="M45" s="241" t="s">
        <v>72</v>
      </c>
      <c r="N45" s="113">
        <v>141.5</v>
      </c>
      <c r="O45" s="130">
        <f t="shared" si="2"/>
        <v>0</v>
      </c>
      <c r="P45" s="262"/>
      <c r="Q45" s="262"/>
      <c r="R45" s="263"/>
    </row>
    <row r="46" spans="1:18" s="25" customFormat="1" ht="13.5" customHeight="1">
      <c r="A46" s="23"/>
      <c r="B46" s="29"/>
      <c r="C46" s="255" t="s">
        <v>97</v>
      </c>
      <c r="D46" s="255"/>
      <c r="E46" s="256" t="s">
        <v>104</v>
      </c>
      <c r="F46" s="256"/>
      <c r="G46" s="256"/>
      <c r="H46" s="256"/>
      <c r="I46" s="256"/>
      <c r="J46" s="256"/>
      <c r="K46" s="160">
        <v>0</v>
      </c>
      <c r="L46" s="240" t="s">
        <v>69</v>
      </c>
      <c r="M46" s="240" t="s">
        <v>72</v>
      </c>
      <c r="N46" s="161">
        <v>141.5</v>
      </c>
      <c r="O46" s="162">
        <f aca="true" t="shared" si="3" ref="O46:O52">K46*N46</f>
        <v>0</v>
      </c>
      <c r="P46" s="262"/>
      <c r="Q46" s="262"/>
      <c r="R46" s="263"/>
    </row>
    <row r="47" spans="1:18" s="25" customFormat="1" ht="13.5" customHeight="1">
      <c r="A47" s="23"/>
      <c r="B47" s="29"/>
      <c r="C47" s="253" t="s">
        <v>98</v>
      </c>
      <c r="D47" s="253"/>
      <c r="E47" s="254" t="s">
        <v>105</v>
      </c>
      <c r="F47" s="254"/>
      <c r="G47" s="254"/>
      <c r="H47" s="254"/>
      <c r="I47" s="254"/>
      <c r="J47" s="254"/>
      <c r="K47" s="112">
        <v>0</v>
      </c>
      <c r="L47" s="241" t="s">
        <v>69</v>
      </c>
      <c r="M47" s="241" t="s">
        <v>72</v>
      </c>
      <c r="N47" s="113">
        <v>141.5</v>
      </c>
      <c r="O47" s="130">
        <f t="shared" si="3"/>
        <v>0</v>
      </c>
      <c r="P47" s="262"/>
      <c r="Q47" s="262"/>
      <c r="R47" s="263"/>
    </row>
    <row r="48" spans="1:18" s="25" customFormat="1" ht="13.5" customHeight="1">
      <c r="A48" s="23"/>
      <c r="B48" s="29"/>
      <c r="C48" s="255" t="s">
        <v>99</v>
      </c>
      <c r="D48" s="255"/>
      <c r="E48" s="256" t="s">
        <v>106</v>
      </c>
      <c r="F48" s="256"/>
      <c r="G48" s="256"/>
      <c r="H48" s="256"/>
      <c r="I48" s="256"/>
      <c r="J48" s="256"/>
      <c r="K48" s="160">
        <v>0</v>
      </c>
      <c r="L48" s="240" t="s">
        <v>69</v>
      </c>
      <c r="M48" s="240" t="s">
        <v>72</v>
      </c>
      <c r="N48" s="161">
        <v>141.5</v>
      </c>
      <c r="O48" s="162">
        <f t="shared" si="3"/>
        <v>0</v>
      </c>
      <c r="P48" s="262"/>
      <c r="Q48" s="262"/>
      <c r="R48" s="263"/>
    </row>
    <row r="49" spans="1:18" s="25" customFormat="1" ht="13.5" customHeight="1">
      <c r="A49" s="23"/>
      <c r="B49" s="29"/>
      <c r="C49" s="253" t="s">
        <v>100</v>
      </c>
      <c r="D49" s="253"/>
      <c r="E49" s="254" t="s">
        <v>107</v>
      </c>
      <c r="F49" s="254"/>
      <c r="G49" s="254"/>
      <c r="H49" s="254"/>
      <c r="I49" s="254"/>
      <c r="J49" s="254"/>
      <c r="K49" s="112">
        <v>0</v>
      </c>
      <c r="L49" s="241" t="s">
        <v>69</v>
      </c>
      <c r="M49" s="241" t="s">
        <v>72</v>
      </c>
      <c r="N49" s="113">
        <v>141.5</v>
      </c>
      <c r="O49" s="130">
        <f t="shared" si="3"/>
        <v>0</v>
      </c>
      <c r="P49" s="262"/>
      <c r="Q49" s="262"/>
      <c r="R49" s="263"/>
    </row>
    <row r="50" spans="1:18" s="25" customFormat="1" ht="13.5" customHeight="1">
      <c r="A50" s="23"/>
      <c r="B50" s="29"/>
      <c r="C50" s="255" t="s">
        <v>101</v>
      </c>
      <c r="D50" s="255"/>
      <c r="E50" s="256" t="s">
        <v>108</v>
      </c>
      <c r="F50" s="256"/>
      <c r="G50" s="256"/>
      <c r="H50" s="256"/>
      <c r="I50" s="256"/>
      <c r="J50" s="256"/>
      <c r="K50" s="160">
        <v>0</v>
      </c>
      <c r="L50" s="240" t="s">
        <v>69</v>
      </c>
      <c r="M50" s="240" t="s">
        <v>72</v>
      </c>
      <c r="N50" s="161">
        <v>141.5</v>
      </c>
      <c r="O50" s="162">
        <f t="shared" si="3"/>
        <v>0</v>
      </c>
      <c r="P50" s="262"/>
      <c r="Q50" s="262"/>
      <c r="R50" s="263"/>
    </row>
    <row r="51" spans="1:18" s="25" customFormat="1" ht="13.5" customHeight="1">
      <c r="A51" s="23"/>
      <c r="B51" s="29"/>
      <c r="C51" s="253" t="s">
        <v>102</v>
      </c>
      <c r="D51" s="253"/>
      <c r="E51" s="254" t="s">
        <v>110</v>
      </c>
      <c r="F51" s="254"/>
      <c r="G51" s="254"/>
      <c r="H51" s="254"/>
      <c r="I51" s="254"/>
      <c r="J51" s="254"/>
      <c r="K51" s="112">
        <v>0</v>
      </c>
      <c r="L51" s="241" t="s">
        <v>149</v>
      </c>
      <c r="M51" s="241" t="s">
        <v>72</v>
      </c>
      <c r="N51" s="113">
        <v>635.75</v>
      </c>
      <c r="O51" s="130">
        <f t="shared" si="3"/>
        <v>0</v>
      </c>
      <c r="P51" s="262"/>
      <c r="Q51" s="262"/>
      <c r="R51" s="263"/>
    </row>
    <row r="52" spans="1:18" s="25" customFormat="1" ht="13.5" customHeight="1">
      <c r="A52" s="23"/>
      <c r="B52" s="30"/>
      <c r="C52" s="266" t="s">
        <v>103</v>
      </c>
      <c r="D52" s="266"/>
      <c r="E52" s="274" t="s">
        <v>109</v>
      </c>
      <c r="F52" s="274"/>
      <c r="G52" s="274"/>
      <c r="H52" s="274"/>
      <c r="I52" s="274"/>
      <c r="J52" s="274"/>
      <c r="K52" s="163">
        <v>0</v>
      </c>
      <c r="L52" s="238" t="s">
        <v>69</v>
      </c>
      <c r="M52" s="238" t="s">
        <v>72</v>
      </c>
      <c r="N52" s="161">
        <v>141.5</v>
      </c>
      <c r="O52" s="165">
        <f t="shared" si="3"/>
        <v>0</v>
      </c>
      <c r="P52" s="262"/>
      <c r="Q52" s="262"/>
      <c r="R52" s="263"/>
    </row>
    <row r="53" spans="1:18" s="25" customFormat="1" ht="13.5" customHeight="1">
      <c r="A53" s="23"/>
      <c r="B53" s="28"/>
      <c r="C53" s="271" t="s">
        <v>32</v>
      </c>
      <c r="D53" s="271"/>
      <c r="E53" s="287" t="s">
        <v>31</v>
      </c>
      <c r="F53" s="287"/>
      <c r="G53" s="287"/>
      <c r="H53" s="287"/>
      <c r="I53" s="287"/>
      <c r="J53" s="287"/>
      <c r="K53" s="115">
        <v>0</v>
      </c>
      <c r="L53" s="235" t="s">
        <v>74</v>
      </c>
      <c r="M53" s="235" t="s">
        <v>73</v>
      </c>
      <c r="N53" s="114">
        <v>31.75</v>
      </c>
      <c r="O53" s="129">
        <f aca="true" t="shared" si="4" ref="O53:O59">K53*N53</f>
        <v>0</v>
      </c>
      <c r="P53" s="259" t="s">
        <v>144</v>
      </c>
      <c r="Q53" s="259"/>
      <c r="R53" s="260"/>
    </row>
    <row r="54" spans="1:18" s="25" customFormat="1" ht="13.5" customHeight="1">
      <c r="A54" s="23"/>
      <c r="B54" s="29"/>
      <c r="C54" s="255" t="s">
        <v>35</v>
      </c>
      <c r="D54" s="255"/>
      <c r="E54" s="256" t="s">
        <v>34</v>
      </c>
      <c r="F54" s="256"/>
      <c r="G54" s="256"/>
      <c r="H54" s="256"/>
      <c r="I54" s="256"/>
      <c r="J54" s="256"/>
      <c r="K54" s="160">
        <v>0</v>
      </c>
      <c r="L54" s="240" t="s">
        <v>74</v>
      </c>
      <c r="M54" s="240" t="s">
        <v>73</v>
      </c>
      <c r="N54" s="161">
        <v>31.75</v>
      </c>
      <c r="O54" s="162">
        <f t="shared" si="4"/>
        <v>0</v>
      </c>
      <c r="P54" s="262"/>
      <c r="Q54" s="262"/>
      <c r="R54" s="263"/>
    </row>
    <row r="55" spans="1:18" s="25" customFormat="1" ht="13.5" customHeight="1">
      <c r="A55" s="23"/>
      <c r="B55" s="29"/>
      <c r="C55" s="253" t="s">
        <v>37</v>
      </c>
      <c r="D55" s="253"/>
      <c r="E55" s="254" t="s">
        <v>36</v>
      </c>
      <c r="F55" s="254"/>
      <c r="G55" s="254"/>
      <c r="H55" s="254"/>
      <c r="I55" s="254"/>
      <c r="J55" s="254"/>
      <c r="K55" s="112">
        <v>0</v>
      </c>
      <c r="L55" s="241" t="s">
        <v>74</v>
      </c>
      <c r="M55" s="241" t="s">
        <v>73</v>
      </c>
      <c r="N55" s="113">
        <v>31.75</v>
      </c>
      <c r="O55" s="130">
        <f t="shared" si="4"/>
        <v>0</v>
      </c>
      <c r="P55" s="262"/>
      <c r="Q55" s="262"/>
      <c r="R55" s="263"/>
    </row>
    <row r="56" spans="1:18" s="25" customFormat="1" ht="13.5" customHeight="1">
      <c r="A56" s="23"/>
      <c r="B56" s="29"/>
      <c r="C56" s="255" t="s">
        <v>39</v>
      </c>
      <c r="D56" s="255"/>
      <c r="E56" s="256" t="s">
        <v>38</v>
      </c>
      <c r="F56" s="256"/>
      <c r="G56" s="256"/>
      <c r="H56" s="256"/>
      <c r="I56" s="256"/>
      <c r="J56" s="256"/>
      <c r="K56" s="160">
        <v>0</v>
      </c>
      <c r="L56" s="240" t="s">
        <v>74</v>
      </c>
      <c r="M56" s="240" t="s">
        <v>73</v>
      </c>
      <c r="N56" s="161">
        <v>31.75</v>
      </c>
      <c r="O56" s="162">
        <f t="shared" si="4"/>
        <v>0</v>
      </c>
      <c r="P56" s="262"/>
      <c r="Q56" s="262"/>
      <c r="R56" s="263"/>
    </row>
    <row r="57" spans="1:18" s="25" customFormat="1" ht="13.5" customHeight="1">
      <c r="A57" s="23"/>
      <c r="B57" s="29"/>
      <c r="C57" s="253" t="s">
        <v>41</v>
      </c>
      <c r="D57" s="253"/>
      <c r="E57" s="254" t="s">
        <v>40</v>
      </c>
      <c r="F57" s="254"/>
      <c r="G57" s="254"/>
      <c r="H57" s="254"/>
      <c r="I57" s="254"/>
      <c r="J57" s="254"/>
      <c r="K57" s="112">
        <v>0</v>
      </c>
      <c r="L57" s="241" t="s">
        <v>74</v>
      </c>
      <c r="M57" s="241" t="s">
        <v>73</v>
      </c>
      <c r="N57" s="113">
        <v>31.75</v>
      </c>
      <c r="O57" s="130">
        <f t="shared" si="4"/>
        <v>0</v>
      </c>
      <c r="P57" s="262"/>
      <c r="Q57" s="262"/>
      <c r="R57" s="263"/>
    </row>
    <row r="58" spans="1:18" s="25" customFormat="1" ht="13.5" customHeight="1">
      <c r="A58" s="23"/>
      <c r="B58" s="29"/>
      <c r="C58" s="255" t="s">
        <v>43</v>
      </c>
      <c r="D58" s="255"/>
      <c r="E58" s="256" t="s">
        <v>42</v>
      </c>
      <c r="F58" s="256"/>
      <c r="G58" s="256"/>
      <c r="H58" s="256"/>
      <c r="I58" s="256"/>
      <c r="J58" s="256"/>
      <c r="K58" s="160">
        <v>0</v>
      </c>
      <c r="L58" s="240" t="s">
        <v>149</v>
      </c>
      <c r="M58" s="240" t="s">
        <v>73</v>
      </c>
      <c r="N58" s="161">
        <v>142.75</v>
      </c>
      <c r="O58" s="162">
        <f t="shared" si="4"/>
        <v>0</v>
      </c>
      <c r="P58" s="262"/>
      <c r="Q58" s="262"/>
      <c r="R58" s="263"/>
    </row>
    <row r="59" spans="1:18" s="25" customFormat="1" ht="13.5" customHeight="1">
      <c r="A59" s="23"/>
      <c r="B59" s="29"/>
      <c r="C59" s="253" t="s">
        <v>44</v>
      </c>
      <c r="D59" s="253"/>
      <c r="E59" s="254" t="s">
        <v>66</v>
      </c>
      <c r="F59" s="254"/>
      <c r="G59" s="254"/>
      <c r="H59" s="254"/>
      <c r="I59" s="254"/>
      <c r="J59" s="254"/>
      <c r="K59" s="112">
        <v>0</v>
      </c>
      <c r="L59" s="241" t="s">
        <v>74</v>
      </c>
      <c r="M59" s="241" t="s">
        <v>73</v>
      </c>
      <c r="N59" s="113">
        <v>31.75</v>
      </c>
      <c r="O59" s="130">
        <f t="shared" si="4"/>
        <v>0</v>
      </c>
      <c r="P59" s="262"/>
      <c r="Q59" s="262"/>
      <c r="R59" s="263"/>
    </row>
    <row r="60" spans="1:18" s="25" customFormat="1" ht="13.5" customHeight="1">
      <c r="A60" s="23"/>
      <c r="B60" s="29"/>
      <c r="C60" s="255" t="s">
        <v>157</v>
      </c>
      <c r="D60" s="255"/>
      <c r="E60" s="256" t="s">
        <v>163</v>
      </c>
      <c r="F60" s="256"/>
      <c r="G60" s="256"/>
      <c r="H60" s="256"/>
      <c r="I60" s="256"/>
      <c r="J60" s="256"/>
      <c r="K60" s="160">
        <v>0</v>
      </c>
      <c r="L60" s="240" t="s">
        <v>74</v>
      </c>
      <c r="M60" s="240" t="s">
        <v>73</v>
      </c>
      <c r="N60" s="161">
        <v>31.75</v>
      </c>
      <c r="O60" s="162">
        <f aca="true" t="shared" si="5" ref="O60:O66">K60*N60</f>
        <v>0</v>
      </c>
      <c r="P60" s="262"/>
      <c r="Q60" s="262"/>
      <c r="R60" s="263"/>
    </row>
    <row r="61" spans="1:18" s="25" customFormat="1" ht="13.5" customHeight="1">
      <c r="A61" s="23"/>
      <c r="B61" s="29"/>
      <c r="C61" s="253" t="s">
        <v>158</v>
      </c>
      <c r="D61" s="253"/>
      <c r="E61" s="254" t="s">
        <v>164</v>
      </c>
      <c r="F61" s="254"/>
      <c r="G61" s="254"/>
      <c r="H61" s="254"/>
      <c r="I61" s="254"/>
      <c r="J61" s="254"/>
      <c r="K61" s="112">
        <v>0</v>
      </c>
      <c r="L61" s="241" t="s">
        <v>74</v>
      </c>
      <c r="M61" s="241" t="s">
        <v>73</v>
      </c>
      <c r="N61" s="113">
        <v>31.75</v>
      </c>
      <c r="O61" s="130">
        <f t="shared" si="5"/>
        <v>0</v>
      </c>
      <c r="P61" s="262"/>
      <c r="Q61" s="262"/>
      <c r="R61" s="263"/>
    </row>
    <row r="62" spans="1:18" s="25" customFormat="1" ht="13.5" customHeight="1">
      <c r="A62" s="23"/>
      <c r="B62" s="29"/>
      <c r="C62" s="255" t="s">
        <v>159</v>
      </c>
      <c r="D62" s="255"/>
      <c r="E62" s="256" t="s">
        <v>165</v>
      </c>
      <c r="F62" s="256"/>
      <c r="G62" s="256"/>
      <c r="H62" s="256"/>
      <c r="I62" s="256"/>
      <c r="J62" s="256"/>
      <c r="K62" s="160">
        <v>0</v>
      </c>
      <c r="L62" s="240" t="s">
        <v>74</v>
      </c>
      <c r="M62" s="240" t="s">
        <v>73</v>
      </c>
      <c r="N62" s="161">
        <v>31.75</v>
      </c>
      <c r="O62" s="162">
        <f t="shared" si="5"/>
        <v>0</v>
      </c>
      <c r="P62" s="262"/>
      <c r="Q62" s="262"/>
      <c r="R62" s="263"/>
    </row>
    <row r="63" spans="1:18" s="25" customFormat="1" ht="13.5" customHeight="1">
      <c r="A63" s="23"/>
      <c r="B63" s="29"/>
      <c r="C63" s="253" t="s">
        <v>160</v>
      </c>
      <c r="D63" s="253"/>
      <c r="E63" s="254" t="s">
        <v>166</v>
      </c>
      <c r="F63" s="254"/>
      <c r="G63" s="254"/>
      <c r="H63" s="254"/>
      <c r="I63" s="254"/>
      <c r="J63" s="254"/>
      <c r="K63" s="112">
        <v>0</v>
      </c>
      <c r="L63" s="241" t="s">
        <v>74</v>
      </c>
      <c r="M63" s="241" t="s">
        <v>73</v>
      </c>
      <c r="N63" s="113">
        <v>31.75</v>
      </c>
      <c r="O63" s="130">
        <f t="shared" si="5"/>
        <v>0</v>
      </c>
      <c r="P63" s="262"/>
      <c r="Q63" s="262"/>
      <c r="R63" s="263"/>
    </row>
    <row r="64" spans="1:18" s="25" customFormat="1" ht="13.5" customHeight="1">
      <c r="A64" s="23"/>
      <c r="B64" s="29"/>
      <c r="C64" s="255" t="s">
        <v>161</v>
      </c>
      <c r="D64" s="255"/>
      <c r="E64" s="256" t="s">
        <v>167</v>
      </c>
      <c r="F64" s="256"/>
      <c r="G64" s="256"/>
      <c r="H64" s="256"/>
      <c r="I64" s="256"/>
      <c r="J64" s="256"/>
      <c r="K64" s="160">
        <v>0</v>
      </c>
      <c r="L64" s="240" t="s">
        <v>74</v>
      </c>
      <c r="M64" s="240" t="s">
        <v>73</v>
      </c>
      <c r="N64" s="161">
        <v>31.75</v>
      </c>
      <c r="O64" s="162">
        <f t="shared" si="5"/>
        <v>0</v>
      </c>
      <c r="P64" s="262"/>
      <c r="Q64" s="262"/>
      <c r="R64" s="263"/>
    </row>
    <row r="65" spans="1:18" s="25" customFormat="1" ht="13.5" customHeight="1">
      <c r="A65" s="23"/>
      <c r="B65" s="29"/>
      <c r="C65" s="253" t="s">
        <v>162</v>
      </c>
      <c r="D65" s="253"/>
      <c r="E65" s="254" t="s">
        <v>170</v>
      </c>
      <c r="F65" s="254"/>
      <c r="G65" s="254"/>
      <c r="H65" s="254"/>
      <c r="I65" s="254"/>
      <c r="J65" s="254"/>
      <c r="K65" s="112">
        <v>0</v>
      </c>
      <c r="L65" s="241" t="s">
        <v>149</v>
      </c>
      <c r="M65" s="241" t="s">
        <v>73</v>
      </c>
      <c r="N65" s="113">
        <v>142.75</v>
      </c>
      <c r="O65" s="130">
        <f t="shared" si="5"/>
        <v>0</v>
      </c>
      <c r="P65" s="262"/>
      <c r="Q65" s="262"/>
      <c r="R65" s="263"/>
    </row>
    <row r="66" spans="1:18" s="25" customFormat="1" ht="13.5" customHeight="1">
      <c r="A66" s="23"/>
      <c r="B66" s="30"/>
      <c r="C66" s="266" t="s">
        <v>168</v>
      </c>
      <c r="D66" s="266"/>
      <c r="E66" s="274" t="s">
        <v>169</v>
      </c>
      <c r="F66" s="274"/>
      <c r="G66" s="274"/>
      <c r="H66" s="274"/>
      <c r="I66" s="274"/>
      <c r="J66" s="274"/>
      <c r="K66" s="163">
        <v>0</v>
      </c>
      <c r="L66" s="238" t="s">
        <v>74</v>
      </c>
      <c r="M66" s="238" t="s">
        <v>73</v>
      </c>
      <c r="N66" s="161">
        <v>31.75</v>
      </c>
      <c r="O66" s="165">
        <f t="shared" si="5"/>
        <v>0</v>
      </c>
      <c r="P66" s="264"/>
      <c r="Q66" s="264"/>
      <c r="R66" s="265"/>
    </row>
    <row r="67" spans="1:18" s="25" customFormat="1" ht="13.5" customHeight="1">
      <c r="A67" s="23"/>
      <c r="B67" s="31"/>
      <c r="C67" s="322" t="s">
        <v>45</v>
      </c>
      <c r="D67" s="322"/>
      <c r="E67" s="312" t="s">
        <v>119</v>
      </c>
      <c r="F67" s="312"/>
      <c r="G67" s="312"/>
      <c r="H67" s="312"/>
      <c r="I67" s="312"/>
      <c r="J67" s="312"/>
      <c r="K67" s="120">
        <v>0</v>
      </c>
      <c r="L67" s="239" t="s">
        <v>75</v>
      </c>
      <c r="M67" s="239" t="s">
        <v>116</v>
      </c>
      <c r="N67" s="121">
        <v>7.75</v>
      </c>
      <c r="O67" s="131">
        <f aca="true" t="shared" si="6" ref="O67:O84">K67*N67</f>
        <v>0</v>
      </c>
      <c r="P67" s="257" t="s">
        <v>145</v>
      </c>
      <c r="Q67" s="257"/>
      <c r="R67" s="273"/>
    </row>
    <row r="68" spans="1:18" s="25" customFormat="1" ht="13.5" customHeight="1">
      <c r="A68" s="23"/>
      <c r="B68" s="32"/>
      <c r="C68" s="272" t="s">
        <v>86</v>
      </c>
      <c r="D68" s="272"/>
      <c r="E68" s="296" t="s">
        <v>137</v>
      </c>
      <c r="F68" s="296"/>
      <c r="G68" s="296"/>
      <c r="H68" s="296"/>
      <c r="I68" s="296"/>
      <c r="J68" s="296"/>
      <c r="K68" s="169">
        <v>0</v>
      </c>
      <c r="L68" s="247" t="s">
        <v>117</v>
      </c>
      <c r="M68" s="247" t="s">
        <v>72</v>
      </c>
      <c r="N68" s="170">
        <v>121.75</v>
      </c>
      <c r="O68" s="171">
        <f t="shared" si="6"/>
        <v>0</v>
      </c>
      <c r="P68" s="257" t="s">
        <v>152</v>
      </c>
      <c r="Q68" s="257"/>
      <c r="R68" s="273"/>
    </row>
    <row r="69" spans="1:18" s="25" customFormat="1" ht="13.5" customHeight="1">
      <c r="A69" s="23"/>
      <c r="B69" s="28"/>
      <c r="C69" s="271" t="s">
        <v>87</v>
      </c>
      <c r="D69" s="271"/>
      <c r="E69" s="287" t="s">
        <v>96</v>
      </c>
      <c r="F69" s="287"/>
      <c r="G69" s="287"/>
      <c r="H69" s="287"/>
      <c r="I69" s="287"/>
      <c r="J69" s="287"/>
      <c r="K69" s="115">
        <v>0</v>
      </c>
      <c r="L69" s="235" t="s">
        <v>95</v>
      </c>
      <c r="M69" s="235" t="s">
        <v>93</v>
      </c>
      <c r="N69" s="114">
        <v>24.75</v>
      </c>
      <c r="O69" s="129">
        <f t="shared" si="6"/>
        <v>0</v>
      </c>
      <c r="P69" s="302" t="s">
        <v>232</v>
      </c>
      <c r="Q69" s="302"/>
      <c r="R69" s="303"/>
    </row>
    <row r="70" spans="1:18" s="25" customFormat="1" ht="13.5" customHeight="1">
      <c r="A70" s="23"/>
      <c r="B70" s="30"/>
      <c r="C70" s="266" t="s">
        <v>227</v>
      </c>
      <c r="D70" s="266"/>
      <c r="E70" s="246" t="s">
        <v>228</v>
      </c>
      <c r="F70" s="246"/>
      <c r="G70" s="246"/>
      <c r="H70" s="246"/>
      <c r="I70" s="246"/>
      <c r="J70" s="246"/>
      <c r="K70" s="163">
        <v>0</v>
      </c>
      <c r="L70" s="238" t="s">
        <v>95</v>
      </c>
      <c r="M70" s="238" t="s">
        <v>93</v>
      </c>
      <c r="N70" s="164">
        <v>24.75</v>
      </c>
      <c r="O70" s="165">
        <f t="shared" si="6"/>
        <v>0</v>
      </c>
      <c r="P70" s="304"/>
      <c r="Q70" s="304"/>
      <c r="R70" s="305"/>
    </row>
    <row r="71" spans="1:18" s="25" customFormat="1" ht="13.5" customHeight="1">
      <c r="A71" s="23"/>
      <c r="B71" s="28"/>
      <c r="C71" s="267" t="s">
        <v>46</v>
      </c>
      <c r="D71" s="267"/>
      <c r="E71" s="320" t="s">
        <v>120</v>
      </c>
      <c r="F71" s="320"/>
      <c r="G71" s="320"/>
      <c r="H71" s="320"/>
      <c r="I71" s="320"/>
      <c r="J71" s="320"/>
      <c r="K71" s="50">
        <v>0</v>
      </c>
      <c r="L71" s="248" t="s">
        <v>70</v>
      </c>
      <c r="M71" s="248" t="s">
        <v>72</v>
      </c>
      <c r="N71" s="51">
        <v>193.25</v>
      </c>
      <c r="O71" s="132">
        <f t="shared" si="6"/>
        <v>0</v>
      </c>
      <c r="P71" s="306" t="s">
        <v>208</v>
      </c>
      <c r="Q71" s="306"/>
      <c r="R71" s="307"/>
    </row>
    <row r="72" spans="1:18" s="25" customFormat="1" ht="13.5" customHeight="1">
      <c r="A72" s="23"/>
      <c r="B72" s="155"/>
      <c r="C72" s="268" t="s">
        <v>125</v>
      </c>
      <c r="D72" s="268"/>
      <c r="E72" s="297" t="s">
        <v>124</v>
      </c>
      <c r="F72" s="297"/>
      <c r="G72" s="297"/>
      <c r="H72" s="297"/>
      <c r="I72" s="297"/>
      <c r="J72" s="297"/>
      <c r="K72" s="172">
        <v>0</v>
      </c>
      <c r="L72" s="236" t="s">
        <v>123</v>
      </c>
      <c r="M72" s="236" t="s">
        <v>94</v>
      </c>
      <c r="N72" s="173">
        <v>579.25</v>
      </c>
      <c r="O72" s="174">
        <f t="shared" si="6"/>
        <v>0</v>
      </c>
      <c r="P72" s="308"/>
      <c r="Q72" s="308"/>
      <c r="R72" s="309"/>
    </row>
    <row r="73" spans="1:18" s="25" customFormat="1" ht="13.5" customHeight="1">
      <c r="A73" s="23"/>
      <c r="B73" s="29"/>
      <c r="C73" s="321" t="s">
        <v>199</v>
      </c>
      <c r="D73" s="321"/>
      <c r="E73" s="291" t="s">
        <v>200</v>
      </c>
      <c r="F73" s="291"/>
      <c r="G73" s="291"/>
      <c r="H73" s="291"/>
      <c r="I73" s="291"/>
      <c r="J73" s="291"/>
      <c r="K73" s="52">
        <v>0</v>
      </c>
      <c r="L73" s="237" t="s">
        <v>70</v>
      </c>
      <c r="M73" s="53" t="s">
        <v>72</v>
      </c>
      <c r="N73" s="54">
        <v>193.25</v>
      </c>
      <c r="O73" s="133">
        <f>K73*N73</f>
        <v>0</v>
      </c>
      <c r="P73" s="308"/>
      <c r="Q73" s="308"/>
      <c r="R73" s="309"/>
    </row>
    <row r="74" spans="1:18" s="25" customFormat="1" ht="13.5" customHeight="1">
      <c r="A74" s="23"/>
      <c r="B74" s="29"/>
      <c r="C74" s="268" t="s">
        <v>229</v>
      </c>
      <c r="D74" s="268"/>
      <c r="E74" s="244" t="s">
        <v>230</v>
      </c>
      <c r="F74" s="244"/>
      <c r="G74" s="244"/>
      <c r="H74" s="244"/>
      <c r="I74" s="244"/>
      <c r="J74" s="244"/>
      <c r="K74" s="172">
        <v>0</v>
      </c>
      <c r="L74" s="236" t="s">
        <v>123</v>
      </c>
      <c r="M74" s="175" t="s">
        <v>72</v>
      </c>
      <c r="N74" s="176">
        <v>579.25</v>
      </c>
      <c r="O74" s="174">
        <f>K74*N74</f>
        <v>0</v>
      </c>
      <c r="P74" s="308"/>
      <c r="Q74" s="308"/>
      <c r="R74" s="309"/>
    </row>
    <row r="75" spans="1:18" s="25" customFormat="1" ht="13.5" customHeight="1">
      <c r="A75" s="23"/>
      <c r="B75" s="29"/>
      <c r="C75" s="321" t="s">
        <v>221</v>
      </c>
      <c r="D75" s="321"/>
      <c r="E75" s="291" t="s">
        <v>278</v>
      </c>
      <c r="F75" s="291"/>
      <c r="G75" s="291"/>
      <c r="H75" s="291"/>
      <c r="I75" s="291"/>
      <c r="J75" s="291"/>
      <c r="K75" s="52">
        <v>0</v>
      </c>
      <c r="L75" s="237" t="s">
        <v>70</v>
      </c>
      <c r="M75" s="53" t="s">
        <v>72</v>
      </c>
      <c r="N75" s="54">
        <v>193.25</v>
      </c>
      <c r="O75" s="133">
        <f>K75*N75</f>
        <v>0</v>
      </c>
      <c r="P75" s="308"/>
      <c r="Q75" s="308"/>
      <c r="R75" s="309"/>
    </row>
    <row r="76" spans="1:18" s="25" customFormat="1" ht="13.5" customHeight="1">
      <c r="A76" s="23"/>
      <c r="B76" s="29"/>
      <c r="C76" s="268" t="s">
        <v>201</v>
      </c>
      <c r="D76" s="268"/>
      <c r="E76" s="297" t="s">
        <v>202</v>
      </c>
      <c r="F76" s="297"/>
      <c r="G76" s="297"/>
      <c r="H76" s="297"/>
      <c r="I76" s="297"/>
      <c r="J76" s="297"/>
      <c r="K76" s="172">
        <v>0</v>
      </c>
      <c r="L76" s="236" t="s">
        <v>70</v>
      </c>
      <c r="M76" s="175" t="s">
        <v>72</v>
      </c>
      <c r="N76" s="176">
        <v>367.75</v>
      </c>
      <c r="O76" s="174">
        <f>K76*N76</f>
        <v>0</v>
      </c>
      <c r="P76" s="308"/>
      <c r="Q76" s="308"/>
      <c r="R76" s="309"/>
    </row>
    <row r="77" spans="1:18" s="25" customFormat="1" ht="13.5" customHeight="1">
      <c r="A77" s="23"/>
      <c r="B77" s="30"/>
      <c r="C77" s="270" t="s">
        <v>231</v>
      </c>
      <c r="D77" s="270"/>
      <c r="E77" s="61" t="s">
        <v>277</v>
      </c>
      <c r="F77" s="55"/>
      <c r="G77" s="55"/>
      <c r="H77" s="55"/>
      <c r="I77" s="55"/>
      <c r="J77" s="55"/>
      <c r="K77" s="56">
        <v>0</v>
      </c>
      <c r="L77" s="249" t="s">
        <v>70</v>
      </c>
      <c r="M77" s="57" t="s">
        <v>72</v>
      </c>
      <c r="N77" s="58">
        <v>367.25</v>
      </c>
      <c r="O77" s="134">
        <f t="shared" si="6"/>
        <v>0</v>
      </c>
      <c r="P77" s="310"/>
      <c r="Q77" s="310"/>
      <c r="R77" s="311"/>
    </row>
    <row r="78" spans="1:18" s="25" customFormat="1" ht="13.5" customHeight="1">
      <c r="A78" s="23"/>
      <c r="B78" s="33"/>
      <c r="C78" s="269" t="s">
        <v>126</v>
      </c>
      <c r="D78" s="269"/>
      <c r="E78" s="292" t="s">
        <v>234</v>
      </c>
      <c r="F78" s="292"/>
      <c r="G78" s="292"/>
      <c r="H78" s="292"/>
      <c r="I78" s="292"/>
      <c r="J78" s="292"/>
      <c r="K78" s="160">
        <v>0</v>
      </c>
      <c r="L78" s="240" t="s">
        <v>68</v>
      </c>
      <c r="M78" s="240" t="s">
        <v>72</v>
      </c>
      <c r="N78" s="161">
        <v>59</v>
      </c>
      <c r="O78" s="162">
        <f t="shared" si="6"/>
        <v>0</v>
      </c>
      <c r="P78" s="262" t="s">
        <v>146</v>
      </c>
      <c r="Q78" s="262"/>
      <c r="R78" s="263"/>
    </row>
    <row r="79" spans="1:18" s="25" customFormat="1" ht="13.5" customHeight="1">
      <c r="A79" s="23"/>
      <c r="B79" s="34"/>
      <c r="C79" s="253" t="s">
        <v>127</v>
      </c>
      <c r="D79" s="253"/>
      <c r="E79" s="254" t="s">
        <v>235</v>
      </c>
      <c r="F79" s="254"/>
      <c r="G79" s="254"/>
      <c r="H79" s="254"/>
      <c r="I79" s="254"/>
      <c r="J79" s="254"/>
      <c r="K79" s="112">
        <v>0</v>
      </c>
      <c r="L79" s="241" t="s">
        <v>68</v>
      </c>
      <c r="M79" s="241" t="s">
        <v>72</v>
      </c>
      <c r="N79" s="113">
        <v>59</v>
      </c>
      <c r="O79" s="130">
        <f t="shared" si="6"/>
        <v>0</v>
      </c>
      <c r="P79" s="262"/>
      <c r="Q79" s="262"/>
      <c r="R79" s="263"/>
    </row>
    <row r="80" spans="1:18" s="25" customFormat="1" ht="13.5" customHeight="1">
      <c r="A80" s="23"/>
      <c r="B80" s="34"/>
      <c r="C80" s="255" t="s">
        <v>128</v>
      </c>
      <c r="D80" s="255"/>
      <c r="E80" s="256" t="s">
        <v>236</v>
      </c>
      <c r="F80" s="256"/>
      <c r="G80" s="256"/>
      <c r="H80" s="256"/>
      <c r="I80" s="256"/>
      <c r="J80" s="256"/>
      <c r="K80" s="160">
        <v>0</v>
      </c>
      <c r="L80" s="240" t="s">
        <v>68</v>
      </c>
      <c r="M80" s="240" t="s">
        <v>72</v>
      </c>
      <c r="N80" s="161">
        <v>59</v>
      </c>
      <c r="O80" s="162">
        <f t="shared" si="6"/>
        <v>0</v>
      </c>
      <c r="P80" s="262"/>
      <c r="Q80" s="262"/>
      <c r="R80" s="263"/>
    </row>
    <row r="81" spans="1:18" s="25" customFormat="1" ht="13.5" customHeight="1">
      <c r="A81" s="23"/>
      <c r="B81" s="34"/>
      <c r="C81" s="253" t="s">
        <v>129</v>
      </c>
      <c r="D81" s="253"/>
      <c r="E81" s="254" t="s">
        <v>237</v>
      </c>
      <c r="F81" s="254"/>
      <c r="G81" s="254"/>
      <c r="H81" s="254"/>
      <c r="I81" s="254"/>
      <c r="J81" s="254"/>
      <c r="K81" s="112">
        <v>0</v>
      </c>
      <c r="L81" s="241" t="s">
        <v>68</v>
      </c>
      <c r="M81" s="241" t="s">
        <v>72</v>
      </c>
      <c r="N81" s="113">
        <v>59</v>
      </c>
      <c r="O81" s="130">
        <f t="shared" si="6"/>
        <v>0</v>
      </c>
      <c r="P81" s="262"/>
      <c r="Q81" s="262"/>
      <c r="R81" s="263"/>
    </row>
    <row r="82" spans="1:18" s="25" customFormat="1" ht="13.5" customHeight="1">
      <c r="A82" s="23"/>
      <c r="B82" s="34"/>
      <c r="C82" s="255" t="s">
        <v>130</v>
      </c>
      <c r="D82" s="255"/>
      <c r="E82" s="256" t="s">
        <v>238</v>
      </c>
      <c r="F82" s="256"/>
      <c r="G82" s="256"/>
      <c r="H82" s="256"/>
      <c r="I82" s="256"/>
      <c r="J82" s="256"/>
      <c r="K82" s="160">
        <v>0</v>
      </c>
      <c r="L82" s="240" t="s">
        <v>68</v>
      </c>
      <c r="M82" s="240" t="s">
        <v>72</v>
      </c>
      <c r="N82" s="161">
        <v>59</v>
      </c>
      <c r="O82" s="162">
        <f t="shared" si="6"/>
        <v>0</v>
      </c>
      <c r="P82" s="262"/>
      <c r="Q82" s="262"/>
      <c r="R82" s="263"/>
    </row>
    <row r="83" spans="1:18" s="25" customFormat="1" ht="13.5" customHeight="1">
      <c r="A83" s="23"/>
      <c r="B83" s="34"/>
      <c r="C83" s="253" t="s">
        <v>131</v>
      </c>
      <c r="D83" s="253"/>
      <c r="E83" s="254" t="s">
        <v>133</v>
      </c>
      <c r="F83" s="254"/>
      <c r="G83" s="254"/>
      <c r="H83" s="254"/>
      <c r="I83" s="254"/>
      <c r="J83" s="254"/>
      <c r="K83" s="112">
        <v>0</v>
      </c>
      <c r="L83" s="241" t="s">
        <v>149</v>
      </c>
      <c r="M83" s="241" t="s">
        <v>72</v>
      </c>
      <c r="N83" s="113">
        <v>265.5</v>
      </c>
      <c r="O83" s="130">
        <f t="shared" si="6"/>
        <v>0</v>
      </c>
      <c r="P83" s="262"/>
      <c r="Q83" s="262"/>
      <c r="R83" s="263"/>
    </row>
    <row r="84" spans="1:18" s="25" customFormat="1" ht="13.5" customHeight="1">
      <c r="A84" s="23"/>
      <c r="B84" s="35"/>
      <c r="C84" s="266" t="s">
        <v>132</v>
      </c>
      <c r="D84" s="266"/>
      <c r="E84" s="274" t="s">
        <v>233</v>
      </c>
      <c r="F84" s="274"/>
      <c r="G84" s="274"/>
      <c r="H84" s="274"/>
      <c r="I84" s="274"/>
      <c r="J84" s="274"/>
      <c r="K84" s="163">
        <v>0</v>
      </c>
      <c r="L84" s="238" t="s">
        <v>68</v>
      </c>
      <c r="M84" s="238" t="s">
        <v>72</v>
      </c>
      <c r="N84" s="164">
        <v>59</v>
      </c>
      <c r="O84" s="165">
        <f t="shared" si="6"/>
        <v>0</v>
      </c>
      <c r="P84" s="264"/>
      <c r="Q84" s="264"/>
      <c r="R84" s="265"/>
    </row>
    <row r="85" spans="1:18" s="25" customFormat="1" ht="13.5" customHeight="1">
      <c r="A85" s="23"/>
      <c r="B85" s="34"/>
      <c r="C85" s="271" t="s">
        <v>88</v>
      </c>
      <c r="D85" s="271"/>
      <c r="E85" s="287" t="s">
        <v>90</v>
      </c>
      <c r="F85" s="287"/>
      <c r="G85" s="287"/>
      <c r="H85" s="287"/>
      <c r="I85" s="287"/>
      <c r="J85" s="287"/>
      <c r="K85" s="112">
        <v>0</v>
      </c>
      <c r="L85" s="241" t="s">
        <v>92</v>
      </c>
      <c r="M85" s="241" t="s">
        <v>118</v>
      </c>
      <c r="N85" s="113">
        <v>20</v>
      </c>
      <c r="O85" s="130">
        <f aca="true" t="shared" si="7" ref="O85:O90">K85*N85</f>
        <v>0</v>
      </c>
      <c r="P85" s="262" t="s">
        <v>147</v>
      </c>
      <c r="Q85" s="262"/>
      <c r="R85" s="263"/>
    </row>
    <row r="86" spans="1:18" s="25" customFormat="1" ht="13.5" customHeight="1">
      <c r="A86" s="23"/>
      <c r="B86" s="34"/>
      <c r="C86" s="255" t="s">
        <v>155</v>
      </c>
      <c r="D86" s="255"/>
      <c r="E86" s="256" t="s">
        <v>150</v>
      </c>
      <c r="F86" s="256"/>
      <c r="G86" s="256"/>
      <c r="H86" s="256"/>
      <c r="I86" s="256"/>
      <c r="J86" s="256"/>
      <c r="K86" s="160">
        <v>0</v>
      </c>
      <c r="L86" s="240" t="s">
        <v>117</v>
      </c>
      <c r="M86" s="240" t="s">
        <v>72</v>
      </c>
      <c r="N86" s="161">
        <v>181.5</v>
      </c>
      <c r="O86" s="162">
        <f t="shared" si="7"/>
        <v>0</v>
      </c>
      <c r="P86" s="262"/>
      <c r="Q86" s="262"/>
      <c r="R86" s="263"/>
    </row>
    <row r="87" spans="1:18" s="25" customFormat="1" ht="13.5" customHeight="1">
      <c r="A87" s="23"/>
      <c r="B87" s="34"/>
      <c r="C87" s="253" t="s">
        <v>306</v>
      </c>
      <c r="D87" s="253"/>
      <c r="E87" s="254" t="s">
        <v>307</v>
      </c>
      <c r="F87" s="254"/>
      <c r="G87" s="254"/>
      <c r="H87" s="254"/>
      <c r="I87" s="254"/>
      <c r="J87" s="254"/>
      <c r="K87" s="112">
        <v>0</v>
      </c>
      <c r="L87" s="251" t="s">
        <v>310</v>
      </c>
      <c r="M87" s="251" t="s">
        <v>118</v>
      </c>
      <c r="N87" s="113">
        <v>185</v>
      </c>
      <c r="O87" s="130">
        <f t="shared" si="7"/>
        <v>0</v>
      </c>
      <c r="P87" s="262"/>
      <c r="Q87" s="262"/>
      <c r="R87" s="263"/>
    </row>
    <row r="88" spans="1:18" s="25" customFormat="1" ht="13.5" customHeight="1">
      <c r="A88" s="23"/>
      <c r="B88" s="34"/>
      <c r="C88" s="255" t="s">
        <v>308</v>
      </c>
      <c r="D88" s="255"/>
      <c r="E88" s="256" t="s">
        <v>309</v>
      </c>
      <c r="F88" s="256"/>
      <c r="G88" s="256"/>
      <c r="H88" s="256"/>
      <c r="I88" s="256"/>
      <c r="J88" s="256"/>
      <c r="K88" s="160">
        <v>0</v>
      </c>
      <c r="L88" s="250" t="s">
        <v>310</v>
      </c>
      <c r="M88" s="250" t="s">
        <v>118</v>
      </c>
      <c r="N88" s="161">
        <v>185</v>
      </c>
      <c r="O88" s="162">
        <f t="shared" si="7"/>
        <v>0</v>
      </c>
      <c r="P88" s="262"/>
      <c r="Q88" s="262"/>
      <c r="R88" s="263"/>
    </row>
    <row r="89" spans="1:18" s="25" customFormat="1" ht="13.5" customHeight="1">
      <c r="A89" s="23"/>
      <c r="B89" s="34"/>
      <c r="C89" s="253" t="s">
        <v>89</v>
      </c>
      <c r="D89" s="253"/>
      <c r="E89" s="254" t="s">
        <v>91</v>
      </c>
      <c r="F89" s="254"/>
      <c r="G89" s="254"/>
      <c r="H89" s="254"/>
      <c r="I89" s="254"/>
      <c r="J89" s="254"/>
      <c r="K89" s="112">
        <v>0</v>
      </c>
      <c r="L89" s="241" t="s">
        <v>92</v>
      </c>
      <c r="M89" s="241" t="s">
        <v>118</v>
      </c>
      <c r="N89" s="113">
        <v>32.75</v>
      </c>
      <c r="O89" s="130">
        <f t="shared" si="7"/>
        <v>0</v>
      </c>
      <c r="P89" s="262"/>
      <c r="Q89" s="262"/>
      <c r="R89" s="263"/>
    </row>
    <row r="90" spans="1:18" s="25" customFormat="1" ht="13.5" customHeight="1">
      <c r="A90" s="23"/>
      <c r="B90" s="35"/>
      <c r="C90" s="266" t="s">
        <v>156</v>
      </c>
      <c r="D90" s="266"/>
      <c r="E90" s="274" t="s">
        <v>151</v>
      </c>
      <c r="F90" s="274"/>
      <c r="G90" s="274"/>
      <c r="H90" s="274"/>
      <c r="I90" s="274"/>
      <c r="J90" s="274"/>
      <c r="K90" s="163">
        <v>0</v>
      </c>
      <c r="L90" s="238" t="s">
        <v>117</v>
      </c>
      <c r="M90" s="238" t="s">
        <v>72</v>
      </c>
      <c r="N90" s="164">
        <v>299.75</v>
      </c>
      <c r="O90" s="165">
        <f t="shared" si="7"/>
        <v>0</v>
      </c>
      <c r="P90" s="264"/>
      <c r="Q90" s="264"/>
      <c r="R90" s="265"/>
    </row>
    <row r="91" spans="1:18" s="25" customFormat="1" ht="13.5" customHeight="1">
      <c r="A91" s="23"/>
      <c r="B91" s="31"/>
      <c r="C91" s="257" t="s">
        <v>205</v>
      </c>
      <c r="D91" s="257"/>
      <c r="E91" s="122" t="s">
        <v>312</v>
      </c>
      <c r="F91" s="122"/>
      <c r="G91" s="122"/>
      <c r="H91" s="122"/>
      <c r="I91" s="122"/>
      <c r="J91" s="122"/>
      <c r="K91" s="123"/>
      <c r="L91" s="245"/>
      <c r="M91" s="245">
        <v>0</v>
      </c>
      <c r="N91" s="124">
        <f>730*1.05</f>
        <v>766.5</v>
      </c>
      <c r="O91" s="135">
        <f>N91*M91</f>
        <v>0</v>
      </c>
      <c r="P91" s="258" t="s">
        <v>206</v>
      </c>
      <c r="Q91" s="259"/>
      <c r="R91" s="260"/>
    </row>
    <row r="92" spans="1:18" s="25" customFormat="1" ht="13.5" customHeight="1" thickBot="1">
      <c r="A92" s="23"/>
      <c r="B92" s="31"/>
      <c r="C92" s="257" t="s">
        <v>311</v>
      </c>
      <c r="D92" s="257"/>
      <c r="E92" s="122" t="s">
        <v>313</v>
      </c>
      <c r="F92" s="122"/>
      <c r="G92" s="122"/>
      <c r="H92" s="122"/>
      <c r="I92" s="122"/>
      <c r="J92" s="122"/>
      <c r="K92" s="252"/>
      <c r="L92" s="252"/>
      <c r="M92" s="252">
        <v>0</v>
      </c>
      <c r="N92" s="124">
        <v>795</v>
      </c>
      <c r="O92" s="135">
        <f>N92*M92</f>
        <v>0</v>
      </c>
      <c r="P92" s="261"/>
      <c r="Q92" s="262"/>
      <c r="R92" s="263"/>
    </row>
    <row r="93" spans="1:18" s="25" customFormat="1" ht="13.5" customHeight="1" thickBot="1">
      <c r="A93" s="23"/>
      <c r="B93" s="36"/>
      <c r="C93" s="293" t="s">
        <v>148</v>
      </c>
      <c r="D93" s="294"/>
      <c r="E93" s="294"/>
      <c r="F93" s="294"/>
      <c r="G93" s="294"/>
      <c r="H93" s="294"/>
      <c r="I93" s="294"/>
      <c r="J93" s="295"/>
      <c r="K93" s="37"/>
      <c r="L93" s="37"/>
      <c r="M93" s="37"/>
      <c r="N93" s="38" t="s">
        <v>79</v>
      </c>
      <c r="O93" s="136">
        <f>SUM(O14:O91)</f>
        <v>0</v>
      </c>
      <c r="P93" s="126"/>
      <c r="Q93" s="39"/>
      <c r="R93" s="39"/>
    </row>
    <row r="94" spans="1:16" s="25" customFormat="1" ht="13.5" customHeight="1">
      <c r="A94" s="23"/>
      <c r="B94" s="40"/>
      <c r="C94" s="147" t="s">
        <v>294</v>
      </c>
      <c r="D94" s="148"/>
      <c r="E94" s="148"/>
      <c r="F94" s="148"/>
      <c r="G94" s="148"/>
      <c r="I94" s="151" t="s">
        <v>293</v>
      </c>
      <c r="J94" s="149"/>
      <c r="K94" s="150"/>
      <c r="L94" s="41"/>
      <c r="M94" s="41"/>
      <c r="O94" s="137" t="s">
        <v>80</v>
      </c>
      <c r="P94" s="111"/>
    </row>
    <row r="95" spans="1:16" s="25" customFormat="1" ht="13.5" customHeight="1">
      <c r="A95" s="23"/>
      <c r="B95" s="40"/>
      <c r="C95" s="152" t="s">
        <v>295</v>
      </c>
      <c r="D95" s="153"/>
      <c r="E95" s="153"/>
      <c r="F95" s="153"/>
      <c r="G95" s="153"/>
      <c r="H95" s="153"/>
      <c r="I95" s="154" t="s">
        <v>296</v>
      </c>
      <c r="J95" s="42"/>
      <c r="K95" s="42"/>
      <c r="L95" s="42"/>
      <c r="M95" s="42"/>
      <c r="N95" s="42"/>
      <c r="O95" s="138"/>
      <c r="P95" s="111"/>
    </row>
    <row r="96" spans="1:16" s="25" customFormat="1" ht="46.5" customHeight="1">
      <c r="A96" s="23"/>
      <c r="B96" s="43"/>
      <c r="C96" s="313" t="s">
        <v>81</v>
      </c>
      <c r="D96" s="314"/>
      <c r="E96" s="315"/>
      <c r="F96" s="316"/>
      <c r="G96" s="316"/>
      <c r="H96" s="316"/>
      <c r="I96" s="316"/>
      <c r="J96" s="316"/>
      <c r="K96" s="316"/>
      <c r="L96" s="316"/>
      <c r="M96" s="316"/>
      <c r="N96" s="317"/>
      <c r="O96" s="139"/>
      <c r="P96" s="111"/>
    </row>
    <row r="97" spans="1:16" ht="7.5" customHeight="1" thickBot="1">
      <c r="A97" s="5"/>
      <c r="B97" s="44"/>
      <c r="C97" s="45"/>
      <c r="D97" s="46"/>
      <c r="E97" s="45" t="s">
        <v>0</v>
      </c>
      <c r="F97" s="45"/>
      <c r="G97" s="45"/>
      <c r="H97" s="45"/>
      <c r="I97" s="45"/>
      <c r="J97" s="45"/>
      <c r="K97" s="45"/>
      <c r="L97" s="45"/>
      <c r="M97" s="45"/>
      <c r="N97" s="45"/>
      <c r="O97" s="140"/>
      <c r="P97" s="60"/>
    </row>
    <row r="98" spans="2:15" ht="12.75" customHeight="1">
      <c r="B98" s="47"/>
      <c r="C98" s="59" t="s">
        <v>291</v>
      </c>
      <c r="D98" s="48"/>
      <c r="E98" s="15"/>
      <c r="F98" s="15"/>
      <c r="G98" s="15"/>
      <c r="H98" s="15"/>
      <c r="I98" s="15"/>
      <c r="J98" s="15"/>
      <c r="K98" s="14"/>
      <c r="L98" s="14"/>
      <c r="M98" s="14"/>
      <c r="N98" s="14"/>
      <c r="O98" s="49"/>
    </row>
    <row r="99" spans="12:24" ht="6" customHeight="1"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8:24" ht="15">
      <c r="H100" s="1" t="s">
        <v>0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2:24" ht="15"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</sheetData>
  <sheetProtection password="D6A8" sheet="1" selectLockedCells="1"/>
  <protectedRanges>
    <protectedRange sqref="K3:O10" name="Range2"/>
    <protectedRange sqref="K14:K70 K78:K90 T99:T100" name="Range1"/>
    <protectedRange sqref="K71:K77" name="Range1_1"/>
  </protectedRanges>
  <mergeCells count="180">
    <mergeCell ref="C52:D52"/>
    <mergeCell ref="C51:D51"/>
    <mergeCell ref="C76:D76"/>
    <mergeCell ref="C75:D75"/>
    <mergeCell ref="C70:D70"/>
    <mergeCell ref="C67:D67"/>
    <mergeCell ref="C73:D73"/>
    <mergeCell ref="C53:D53"/>
    <mergeCell ref="C54:D54"/>
    <mergeCell ref="C50:D50"/>
    <mergeCell ref="E69:J69"/>
    <mergeCell ref="E71:J71"/>
    <mergeCell ref="E62:J62"/>
    <mergeCell ref="C22:D22"/>
    <mergeCell ref="C41:D41"/>
    <mergeCell ref="C40:D40"/>
    <mergeCell ref="C32:D32"/>
    <mergeCell ref="C31:D31"/>
    <mergeCell ref="C49:D49"/>
    <mergeCell ref="C48:D48"/>
    <mergeCell ref="C47:D47"/>
    <mergeCell ref="C27:D27"/>
    <mergeCell ref="C28:D28"/>
    <mergeCell ref="E17:J17"/>
    <mergeCell ref="E15:J15"/>
    <mergeCell ref="E35:J35"/>
    <mergeCell ref="E29:J29"/>
    <mergeCell ref="E31:J31"/>
    <mergeCell ref="C34:D34"/>
    <mergeCell ref="E34:J34"/>
    <mergeCell ref="E50:J50"/>
    <mergeCell ref="E56:J56"/>
    <mergeCell ref="E42:J42"/>
    <mergeCell ref="E41:J41"/>
    <mergeCell ref="E55:J55"/>
    <mergeCell ref="E44:J44"/>
    <mergeCell ref="E51:J51"/>
    <mergeCell ref="E43:J43"/>
    <mergeCell ref="E45:J45"/>
    <mergeCell ref="E54:J54"/>
    <mergeCell ref="E82:J82"/>
    <mergeCell ref="C45:D45"/>
    <mergeCell ref="C96:D96"/>
    <mergeCell ref="E96:N96"/>
    <mergeCell ref="I10:J10"/>
    <mergeCell ref="K10:O10"/>
    <mergeCell ref="E75:J75"/>
    <mergeCell ref="E76:J76"/>
    <mergeCell ref="C37:D37"/>
    <mergeCell ref="P69:R70"/>
    <mergeCell ref="P71:R77"/>
    <mergeCell ref="P33:R38"/>
    <mergeCell ref="C91:D91"/>
    <mergeCell ref="C42:D42"/>
    <mergeCell ref="C43:D43"/>
    <mergeCell ref="E67:J67"/>
    <mergeCell ref="E61:J61"/>
    <mergeCell ref="E89:J89"/>
    <mergeCell ref="E84:J84"/>
    <mergeCell ref="C13:D13"/>
    <mergeCell ref="C23:D23"/>
    <mergeCell ref="C24:D24"/>
    <mergeCell ref="C25:D25"/>
    <mergeCell ref="C26:D26"/>
    <mergeCell ref="C39:D39"/>
    <mergeCell ref="C38:D38"/>
    <mergeCell ref="C33:D33"/>
    <mergeCell ref="E28:J28"/>
    <mergeCell ref="C29:D29"/>
    <mergeCell ref="C30:D30"/>
    <mergeCell ref="C36:D36"/>
    <mergeCell ref="E26:J26"/>
    <mergeCell ref="E46:J46"/>
    <mergeCell ref="C46:D46"/>
    <mergeCell ref="C44:D44"/>
    <mergeCell ref="C35:D35"/>
    <mergeCell ref="E33:J33"/>
    <mergeCell ref="E65:J65"/>
    <mergeCell ref="E59:J59"/>
    <mergeCell ref="C14:D14"/>
    <mergeCell ref="C15:D15"/>
    <mergeCell ref="C16:D16"/>
    <mergeCell ref="C17:D17"/>
    <mergeCell ref="C18:D18"/>
    <mergeCell ref="C19:D19"/>
    <mergeCell ref="C20:D20"/>
    <mergeCell ref="E27:J27"/>
    <mergeCell ref="E79:J79"/>
    <mergeCell ref="C84:D84"/>
    <mergeCell ref="C83:D83"/>
    <mergeCell ref="E72:J72"/>
    <mergeCell ref="E60:J60"/>
    <mergeCell ref="C21:D21"/>
    <mergeCell ref="C65:D65"/>
    <mergeCell ref="C64:D64"/>
    <mergeCell ref="C63:D63"/>
    <mergeCell ref="E49:J49"/>
    <mergeCell ref="E78:J78"/>
    <mergeCell ref="E83:J83"/>
    <mergeCell ref="E86:J86"/>
    <mergeCell ref="C93:J93"/>
    <mergeCell ref="P68:R68"/>
    <mergeCell ref="E80:J80"/>
    <mergeCell ref="E85:J85"/>
    <mergeCell ref="P85:R90"/>
    <mergeCell ref="E68:J68"/>
    <mergeCell ref="E81:J81"/>
    <mergeCell ref="E36:J36"/>
    <mergeCell ref="E37:J37"/>
    <mergeCell ref="E38:J38"/>
    <mergeCell ref="E73:J73"/>
    <mergeCell ref="E53:J53"/>
    <mergeCell ref="E40:J40"/>
    <mergeCell ref="E39:J39"/>
    <mergeCell ref="E57:J57"/>
    <mergeCell ref="E58:J58"/>
    <mergeCell ref="E64:J64"/>
    <mergeCell ref="E25:J25"/>
    <mergeCell ref="E48:J48"/>
    <mergeCell ref="E52:J52"/>
    <mergeCell ref="K8:O8"/>
    <mergeCell ref="K9:O9"/>
    <mergeCell ref="G9:J9"/>
    <mergeCell ref="E13:J13"/>
    <mergeCell ref="E19:J19"/>
    <mergeCell ref="E47:J47"/>
    <mergeCell ref="E22:J22"/>
    <mergeCell ref="G4:J4"/>
    <mergeCell ref="G6:J6"/>
    <mergeCell ref="K7:O7"/>
    <mergeCell ref="K4:O4"/>
    <mergeCell ref="K5:O5"/>
    <mergeCell ref="K6:O6"/>
    <mergeCell ref="H2:J2"/>
    <mergeCell ref="G8:J8"/>
    <mergeCell ref="G7:J7"/>
    <mergeCell ref="G5:J5"/>
    <mergeCell ref="P39:R52"/>
    <mergeCell ref="P53:R66"/>
    <mergeCell ref="E23:J23"/>
    <mergeCell ref="E24:J24"/>
    <mergeCell ref="K3:O3"/>
    <mergeCell ref="G3:J3"/>
    <mergeCell ref="C86:D86"/>
    <mergeCell ref="C69:D69"/>
    <mergeCell ref="C59:D59"/>
    <mergeCell ref="C60:D60"/>
    <mergeCell ref="C61:D61"/>
    <mergeCell ref="P67:R67"/>
    <mergeCell ref="P78:R84"/>
    <mergeCell ref="E63:J63"/>
    <mergeCell ref="E66:J66"/>
    <mergeCell ref="C82:D82"/>
    <mergeCell ref="C74:D74"/>
    <mergeCell ref="C55:D55"/>
    <mergeCell ref="C56:D56"/>
    <mergeCell ref="C57:D57"/>
    <mergeCell ref="C58:D58"/>
    <mergeCell ref="C85:D85"/>
    <mergeCell ref="C81:D81"/>
    <mergeCell ref="C68:D68"/>
    <mergeCell ref="C80:D80"/>
    <mergeCell ref="C66:D66"/>
    <mergeCell ref="C62:D62"/>
    <mergeCell ref="C79:D79"/>
    <mergeCell ref="P14:R24"/>
    <mergeCell ref="P25:R32"/>
    <mergeCell ref="C89:D89"/>
    <mergeCell ref="C90:D90"/>
    <mergeCell ref="C71:D71"/>
    <mergeCell ref="C72:D72"/>
    <mergeCell ref="C78:D78"/>
    <mergeCell ref="C77:D77"/>
    <mergeCell ref="C87:D87"/>
    <mergeCell ref="E87:J87"/>
    <mergeCell ref="C88:D88"/>
    <mergeCell ref="E88:J88"/>
    <mergeCell ref="C92:D92"/>
    <mergeCell ref="P91:R92"/>
    <mergeCell ref="E90:J90"/>
  </mergeCells>
  <hyperlinks>
    <hyperlink ref="I94" r:id="rId1" display="orders@bionsciences.com"/>
  </hyperlinks>
  <printOptions horizontalCentered="1"/>
  <pageMargins left="0" right="0" top="0.35" bottom="0" header="0" footer="0"/>
  <pageSetup fitToHeight="1" fitToWidth="1" horizontalDpi="1200" verticalDpi="1200" orientation="portrait" scale="59" r:id="rId3"/>
  <headerFooter>
    <oddHeader>&amp;C&amp;"-,Bold"&amp;16  2020 Axion Order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61">
      <selection activeCell="D78" sqref="D78"/>
    </sheetView>
  </sheetViews>
  <sheetFormatPr defaultColWidth="9.140625" defaultRowHeight="15"/>
  <cols>
    <col min="1" max="1" width="2.7109375" style="0" customWidth="1"/>
    <col min="2" max="2" width="52.421875" style="0" customWidth="1"/>
    <col min="3" max="3" width="12.57421875" style="0" customWidth="1"/>
    <col min="4" max="4" width="68.57421875" style="0" customWidth="1"/>
    <col min="5" max="5" width="9.140625" style="0" customWidth="1"/>
    <col min="6" max="6" width="13.57421875" style="0" customWidth="1"/>
    <col min="7" max="7" width="7.7109375" style="0" customWidth="1"/>
  </cols>
  <sheetData>
    <row r="1" spans="1:7" ht="15.75" thickBot="1">
      <c r="A1" s="62"/>
      <c r="B1" s="62"/>
      <c r="C1" s="63"/>
      <c r="D1" s="62"/>
      <c r="E1" s="64"/>
      <c r="F1" s="64"/>
      <c r="G1" s="62"/>
    </row>
    <row r="2" spans="1:7" ht="30.75" thickBot="1">
      <c r="A2" s="65"/>
      <c r="B2" s="177" t="s">
        <v>111</v>
      </c>
      <c r="C2" s="178" t="s">
        <v>1</v>
      </c>
      <c r="D2" s="179" t="s">
        <v>47</v>
      </c>
      <c r="E2" s="180" t="s">
        <v>85</v>
      </c>
      <c r="F2" s="181" t="s">
        <v>2</v>
      </c>
      <c r="G2" s="66"/>
    </row>
    <row r="3" spans="1:7" ht="38.25">
      <c r="A3" s="67"/>
      <c r="B3" s="68" t="s">
        <v>3</v>
      </c>
      <c r="C3" s="69" t="s">
        <v>4</v>
      </c>
      <c r="D3" s="70" t="s">
        <v>242</v>
      </c>
      <c r="E3" s="71" t="s">
        <v>243</v>
      </c>
      <c r="F3" s="72" t="s">
        <v>5</v>
      </c>
      <c r="G3" s="329" t="s">
        <v>197</v>
      </c>
    </row>
    <row r="4" spans="1:7" ht="38.25">
      <c r="A4" s="67"/>
      <c r="B4" s="73" t="s">
        <v>6</v>
      </c>
      <c r="C4" s="74" t="s">
        <v>7</v>
      </c>
      <c r="D4" s="75" t="s">
        <v>244</v>
      </c>
      <c r="E4" s="76" t="s">
        <v>243</v>
      </c>
      <c r="F4" s="77" t="s">
        <v>5</v>
      </c>
      <c r="G4" s="330"/>
    </row>
    <row r="5" spans="1:7" ht="38.25">
      <c r="A5" s="67"/>
      <c r="B5" s="73" t="s">
        <v>8</v>
      </c>
      <c r="C5" s="74" t="s">
        <v>9</v>
      </c>
      <c r="D5" s="75" t="s">
        <v>245</v>
      </c>
      <c r="E5" s="76" t="s">
        <v>243</v>
      </c>
      <c r="F5" s="77" t="s">
        <v>5</v>
      </c>
      <c r="G5" s="330"/>
    </row>
    <row r="6" spans="1:7" ht="38.25">
      <c r="A6" s="67"/>
      <c r="B6" s="73" t="s">
        <v>10</v>
      </c>
      <c r="C6" s="74" t="s">
        <v>11</v>
      </c>
      <c r="D6" s="75" t="s">
        <v>246</v>
      </c>
      <c r="E6" s="76" t="s">
        <v>243</v>
      </c>
      <c r="F6" s="77" t="s">
        <v>5</v>
      </c>
      <c r="G6" s="330"/>
    </row>
    <row r="7" spans="1:7" ht="38.25">
      <c r="A7" s="67"/>
      <c r="B7" s="73" t="s">
        <v>12</v>
      </c>
      <c r="C7" s="74" t="s">
        <v>13</v>
      </c>
      <c r="D7" s="75" t="s">
        <v>247</v>
      </c>
      <c r="E7" s="76" t="s">
        <v>243</v>
      </c>
      <c r="F7" s="77" t="s">
        <v>5</v>
      </c>
      <c r="G7" s="330"/>
    </row>
    <row r="8" spans="1:7" ht="38.25">
      <c r="A8" s="67"/>
      <c r="B8" s="73" t="s">
        <v>297</v>
      </c>
      <c r="C8" s="74" t="s">
        <v>16</v>
      </c>
      <c r="D8" s="75" t="s">
        <v>246</v>
      </c>
      <c r="E8" s="76" t="s">
        <v>243</v>
      </c>
      <c r="F8" s="77" t="s">
        <v>5</v>
      </c>
      <c r="G8" s="330"/>
    </row>
    <row r="9" spans="1:7" ht="38.25">
      <c r="A9" s="78"/>
      <c r="B9" s="79" t="s">
        <v>204</v>
      </c>
      <c r="C9" s="80" t="s">
        <v>203</v>
      </c>
      <c r="D9" s="75" t="s">
        <v>248</v>
      </c>
      <c r="E9" s="76" t="s">
        <v>243</v>
      </c>
      <c r="F9" s="81" t="s">
        <v>5</v>
      </c>
      <c r="G9" s="330"/>
    </row>
    <row r="10" spans="1:7" ht="38.25">
      <c r="A10" s="78"/>
      <c r="B10" s="79" t="s">
        <v>175</v>
      </c>
      <c r="C10" s="80" t="s">
        <v>172</v>
      </c>
      <c r="D10" s="75" t="s">
        <v>178</v>
      </c>
      <c r="E10" s="76" t="s">
        <v>243</v>
      </c>
      <c r="F10" s="81" t="s">
        <v>5</v>
      </c>
      <c r="G10" s="330"/>
    </row>
    <row r="11" spans="1:7" ht="38.25">
      <c r="A11" s="78"/>
      <c r="B11" s="79" t="s">
        <v>176</v>
      </c>
      <c r="C11" s="80" t="s">
        <v>173</v>
      </c>
      <c r="D11" s="75" t="s">
        <v>249</v>
      </c>
      <c r="E11" s="76" t="s">
        <v>243</v>
      </c>
      <c r="F11" s="81" t="s">
        <v>5</v>
      </c>
      <c r="G11" s="330"/>
    </row>
    <row r="12" spans="1:7" ht="39" thickBot="1">
      <c r="A12" s="78"/>
      <c r="B12" s="82" t="s">
        <v>177</v>
      </c>
      <c r="C12" s="83" t="s">
        <v>174</v>
      </c>
      <c r="D12" s="84" t="s">
        <v>250</v>
      </c>
      <c r="E12" s="85" t="s">
        <v>243</v>
      </c>
      <c r="F12" s="86" t="s">
        <v>5</v>
      </c>
      <c r="G12" s="331"/>
    </row>
    <row r="13" spans="1:7" ht="38.25">
      <c r="A13" s="78"/>
      <c r="B13" s="182" t="s">
        <v>186</v>
      </c>
      <c r="C13" s="183" t="s">
        <v>179</v>
      </c>
      <c r="D13" s="184" t="s">
        <v>285</v>
      </c>
      <c r="E13" s="185" t="s">
        <v>243</v>
      </c>
      <c r="F13" s="186" t="s">
        <v>5</v>
      </c>
      <c r="G13" s="326" t="s">
        <v>198</v>
      </c>
    </row>
    <row r="14" spans="1:7" ht="38.25">
      <c r="A14" s="78"/>
      <c r="B14" s="187" t="s">
        <v>196</v>
      </c>
      <c r="C14" s="188" t="s">
        <v>180</v>
      </c>
      <c r="D14" s="189" t="s">
        <v>286</v>
      </c>
      <c r="E14" s="190" t="s">
        <v>243</v>
      </c>
      <c r="F14" s="191" t="s">
        <v>5</v>
      </c>
      <c r="G14" s="327"/>
    </row>
    <row r="15" spans="1:7" ht="38.25">
      <c r="A15" s="78"/>
      <c r="B15" s="187" t="s">
        <v>188</v>
      </c>
      <c r="C15" s="188" t="s">
        <v>181</v>
      </c>
      <c r="D15" s="189" t="s">
        <v>287</v>
      </c>
      <c r="E15" s="190" t="s">
        <v>243</v>
      </c>
      <c r="F15" s="191" t="s">
        <v>5</v>
      </c>
      <c r="G15" s="327"/>
    </row>
    <row r="16" spans="1:7" ht="38.25">
      <c r="A16" s="78"/>
      <c r="B16" s="187" t="s">
        <v>189</v>
      </c>
      <c r="C16" s="188" t="s">
        <v>182</v>
      </c>
      <c r="D16" s="189" t="s">
        <v>288</v>
      </c>
      <c r="E16" s="190" t="s">
        <v>243</v>
      </c>
      <c r="F16" s="191" t="s">
        <v>5</v>
      </c>
      <c r="G16" s="327"/>
    </row>
    <row r="17" spans="1:7" ht="38.25">
      <c r="A17" s="78"/>
      <c r="B17" s="187" t="s">
        <v>190</v>
      </c>
      <c r="C17" s="188" t="s">
        <v>183</v>
      </c>
      <c r="D17" s="189" t="s">
        <v>289</v>
      </c>
      <c r="E17" s="190" t="s">
        <v>243</v>
      </c>
      <c r="F17" s="191" t="s">
        <v>5</v>
      </c>
      <c r="G17" s="327"/>
    </row>
    <row r="18" spans="1:7" ht="38.25">
      <c r="A18" s="78"/>
      <c r="B18" s="187" t="s">
        <v>298</v>
      </c>
      <c r="C18" s="192" t="s">
        <v>184</v>
      </c>
      <c r="D18" s="189" t="s">
        <v>288</v>
      </c>
      <c r="E18" s="190" t="s">
        <v>243</v>
      </c>
      <c r="F18" s="191" t="s">
        <v>5</v>
      </c>
      <c r="G18" s="327"/>
    </row>
    <row r="19" spans="1:7" ht="26.25" thickBot="1">
      <c r="A19" s="78"/>
      <c r="B19" s="193" t="s">
        <v>192</v>
      </c>
      <c r="C19" s="194" t="s">
        <v>185</v>
      </c>
      <c r="D19" s="195" t="s">
        <v>290</v>
      </c>
      <c r="E19" s="196" t="s">
        <v>243</v>
      </c>
      <c r="F19" s="197" t="s">
        <v>5</v>
      </c>
      <c r="G19" s="328"/>
    </row>
    <row r="20" spans="1:7" ht="38.25">
      <c r="A20" s="78"/>
      <c r="B20" s="87" t="s">
        <v>222</v>
      </c>
      <c r="C20" s="88" t="s">
        <v>209</v>
      </c>
      <c r="D20" s="70" t="s">
        <v>280</v>
      </c>
      <c r="E20" s="71" t="s">
        <v>251</v>
      </c>
      <c r="F20" s="89" t="s">
        <v>5</v>
      </c>
      <c r="G20" s="323" t="s">
        <v>252</v>
      </c>
    </row>
    <row r="21" spans="1:7" ht="38.25">
      <c r="A21" s="78"/>
      <c r="B21" s="79" t="s">
        <v>223</v>
      </c>
      <c r="C21" s="80" t="s">
        <v>210</v>
      </c>
      <c r="D21" s="75" t="s">
        <v>281</v>
      </c>
      <c r="E21" s="76" t="s">
        <v>251</v>
      </c>
      <c r="F21" s="81" t="s">
        <v>5</v>
      </c>
      <c r="G21" s="324"/>
    </row>
    <row r="22" spans="1:7" ht="38.25">
      <c r="A22" s="78"/>
      <c r="B22" s="79" t="s">
        <v>224</v>
      </c>
      <c r="C22" s="80" t="s">
        <v>211</v>
      </c>
      <c r="D22" s="75" t="s">
        <v>282</v>
      </c>
      <c r="E22" s="76" t="s">
        <v>251</v>
      </c>
      <c r="F22" s="81" t="s">
        <v>5</v>
      </c>
      <c r="G22" s="324"/>
    </row>
    <row r="23" spans="1:7" ht="38.25">
      <c r="A23" s="78"/>
      <c r="B23" s="79" t="s">
        <v>225</v>
      </c>
      <c r="C23" s="80" t="s">
        <v>212</v>
      </c>
      <c r="D23" s="75" t="s">
        <v>283</v>
      </c>
      <c r="E23" s="76" t="s">
        <v>251</v>
      </c>
      <c r="F23" s="81" t="s">
        <v>5</v>
      </c>
      <c r="G23" s="324"/>
    </row>
    <row r="24" spans="1:7" ht="38.25">
      <c r="A24" s="78"/>
      <c r="B24" s="79" t="s">
        <v>226</v>
      </c>
      <c r="C24" s="80" t="s">
        <v>213</v>
      </c>
      <c r="D24" s="75" t="s">
        <v>284</v>
      </c>
      <c r="E24" s="76" t="s">
        <v>251</v>
      </c>
      <c r="F24" s="81" t="s">
        <v>5</v>
      </c>
      <c r="G24" s="324"/>
    </row>
    <row r="25" spans="1:7" ht="39" thickBot="1">
      <c r="A25" s="78"/>
      <c r="B25" s="82" t="s">
        <v>299</v>
      </c>
      <c r="C25" s="83" t="s">
        <v>214</v>
      </c>
      <c r="D25" s="84" t="s">
        <v>283</v>
      </c>
      <c r="E25" s="85" t="s">
        <v>251</v>
      </c>
      <c r="F25" s="86" t="s">
        <v>5</v>
      </c>
      <c r="G25" s="325"/>
    </row>
    <row r="26" spans="1:7" ht="15">
      <c r="A26" s="78"/>
      <c r="B26" s="182" t="s">
        <v>17</v>
      </c>
      <c r="C26" s="198" t="s">
        <v>18</v>
      </c>
      <c r="D26" s="184" t="s">
        <v>49</v>
      </c>
      <c r="E26" s="185" t="s">
        <v>253</v>
      </c>
      <c r="F26" s="186" t="s">
        <v>19</v>
      </c>
      <c r="G26" s="326" t="s">
        <v>143</v>
      </c>
    </row>
    <row r="27" spans="1:7" ht="15">
      <c r="A27" s="78"/>
      <c r="B27" s="187" t="s">
        <v>20</v>
      </c>
      <c r="C27" s="188" t="s">
        <v>21</v>
      </c>
      <c r="D27" s="189" t="s">
        <v>50</v>
      </c>
      <c r="E27" s="190" t="s">
        <v>253</v>
      </c>
      <c r="F27" s="191" t="s">
        <v>19</v>
      </c>
      <c r="G27" s="327"/>
    </row>
    <row r="28" spans="1:7" ht="15">
      <c r="A28" s="78"/>
      <c r="B28" s="187" t="s">
        <v>22</v>
      </c>
      <c r="C28" s="188" t="s">
        <v>23</v>
      </c>
      <c r="D28" s="189" t="s">
        <v>51</v>
      </c>
      <c r="E28" s="190" t="s">
        <v>253</v>
      </c>
      <c r="F28" s="191" t="s">
        <v>19</v>
      </c>
      <c r="G28" s="327"/>
    </row>
    <row r="29" spans="1:7" ht="15">
      <c r="A29" s="78"/>
      <c r="B29" s="187" t="s">
        <v>24</v>
      </c>
      <c r="C29" s="188" t="s">
        <v>25</v>
      </c>
      <c r="D29" s="189" t="s">
        <v>52</v>
      </c>
      <c r="E29" s="190" t="s">
        <v>253</v>
      </c>
      <c r="F29" s="191" t="s">
        <v>19</v>
      </c>
      <c r="G29" s="327"/>
    </row>
    <row r="30" spans="1:7" ht="15">
      <c r="A30" s="78"/>
      <c r="B30" s="187" t="s">
        <v>26</v>
      </c>
      <c r="C30" s="188" t="s">
        <v>27</v>
      </c>
      <c r="D30" s="189" t="s">
        <v>53</v>
      </c>
      <c r="E30" s="190" t="s">
        <v>253</v>
      </c>
      <c r="F30" s="191" t="s">
        <v>19</v>
      </c>
      <c r="G30" s="327"/>
    </row>
    <row r="31" spans="1:7" ht="15.75" thickBot="1">
      <c r="A31" s="78"/>
      <c r="B31" s="199" t="s">
        <v>300</v>
      </c>
      <c r="C31" s="200" t="s">
        <v>30</v>
      </c>
      <c r="D31" s="195" t="s">
        <v>52</v>
      </c>
      <c r="E31" s="196" t="s">
        <v>253</v>
      </c>
      <c r="F31" s="197" t="s">
        <v>19</v>
      </c>
      <c r="G31" s="327"/>
    </row>
    <row r="32" spans="1:7" ht="15">
      <c r="A32" s="78"/>
      <c r="B32" s="201" t="s">
        <v>104</v>
      </c>
      <c r="C32" s="202" t="s">
        <v>97</v>
      </c>
      <c r="D32" s="203" t="s">
        <v>112</v>
      </c>
      <c r="E32" s="204" t="s">
        <v>253</v>
      </c>
      <c r="F32" s="205" t="s">
        <v>19</v>
      </c>
      <c r="G32" s="327"/>
    </row>
    <row r="33" spans="1:7" ht="15">
      <c r="A33" s="78"/>
      <c r="B33" s="187" t="s">
        <v>105</v>
      </c>
      <c r="C33" s="188" t="s">
        <v>98</v>
      </c>
      <c r="D33" s="189" t="s">
        <v>113</v>
      </c>
      <c r="E33" s="190" t="s">
        <v>253</v>
      </c>
      <c r="F33" s="191" t="s">
        <v>19</v>
      </c>
      <c r="G33" s="327"/>
    </row>
    <row r="34" spans="1:7" ht="15">
      <c r="A34" s="78"/>
      <c r="B34" s="187" t="s">
        <v>106</v>
      </c>
      <c r="C34" s="188" t="s">
        <v>99</v>
      </c>
      <c r="D34" s="189" t="s">
        <v>49</v>
      </c>
      <c r="E34" s="190" t="s">
        <v>253</v>
      </c>
      <c r="F34" s="191" t="s">
        <v>19</v>
      </c>
      <c r="G34" s="327"/>
    </row>
    <row r="35" spans="1:7" ht="15">
      <c r="A35" s="78"/>
      <c r="B35" s="187" t="s">
        <v>107</v>
      </c>
      <c r="C35" s="188" t="s">
        <v>100</v>
      </c>
      <c r="D35" s="189" t="s">
        <v>115</v>
      </c>
      <c r="E35" s="190" t="s">
        <v>253</v>
      </c>
      <c r="F35" s="191" t="s">
        <v>19</v>
      </c>
      <c r="G35" s="327"/>
    </row>
    <row r="36" spans="1:7" ht="15">
      <c r="A36" s="78"/>
      <c r="B36" s="187" t="s">
        <v>108</v>
      </c>
      <c r="C36" s="188" t="s">
        <v>101</v>
      </c>
      <c r="D36" s="189" t="s">
        <v>114</v>
      </c>
      <c r="E36" s="190" t="s">
        <v>253</v>
      </c>
      <c r="F36" s="191" t="s">
        <v>19</v>
      </c>
      <c r="G36" s="327"/>
    </row>
    <row r="37" spans="1:7" ht="15.75" thickBot="1">
      <c r="A37" s="78"/>
      <c r="B37" s="199" t="s">
        <v>301</v>
      </c>
      <c r="C37" s="200" t="s">
        <v>103</v>
      </c>
      <c r="D37" s="195" t="s">
        <v>115</v>
      </c>
      <c r="E37" s="196" t="s">
        <v>253</v>
      </c>
      <c r="F37" s="197" t="s">
        <v>19</v>
      </c>
      <c r="G37" s="328"/>
    </row>
    <row r="38" spans="1:7" ht="15">
      <c r="A38" s="78"/>
      <c r="B38" s="90" t="s">
        <v>31</v>
      </c>
      <c r="C38" s="91" t="s">
        <v>32</v>
      </c>
      <c r="D38" s="92" t="s">
        <v>54</v>
      </c>
      <c r="E38" s="93" t="s">
        <v>33</v>
      </c>
      <c r="F38" s="94" t="s">
        <v>5</v>
      </c>
      <c r="G38" s="323" t="s">
        <v>144</v>
      </c>
    </row>
    <row r="39" spans="1:7" ht="15">
      <c r="A39" s="78"/>
      <c r="B39" s="95" t="s">
        <v>34</v>
      </c>
      <c r="C39" s="96" t="s">
        <v>35</v>
      </c>
      <c r="D39" s="97" t="s">
        <v>55</v>
      </c>
      <c r="E39" s="98" t="s">
        <v>33</v>
      </c>
      <c r="F39" s="99" t="s">
        <v>5</v>
      </c>
      <c r="G39" s="324"/>
    </row>
    <row r="40" spans="1:7" ht="15">
      <c r="A40" s="78"/>
      <c r="B40" s="95" t="s">
        <v>36</v>
      </c>
      <c r="C40" s="96" t="s">
        <v>37</v>
      </c>
      <c r="D40" s="97" t="s">
        <v>56</v>
      </c>
      <c r="E40" s="98" t="s">
        <v>33</v>
      </c>
      <c r="F40" s="99" t="s">
        <v>5</v>
      </c>
      <c r="G40" s="324"/>
    </row>
    <row r="41" spans="1:7" ht="15">
      <c r="A41" s="78"/>
      <c r="B41" s="95" t="s">
        <v>38</v>
      </c>
      <c r="C41" s="96" t="s">
        <v>39</v>
      </c>
      <c r="D41" s="97" t="s">
        <v>57</v>
      </c>
      <c r="E41" s="98" t="s">
        <v>33</v>
      </c>
      <c r="F41" s="99" t="s">
        <v>5</v>
      </c>
      <c r="G41" s="324"/>
    </row>
    <row r="42" spans="1:7" ht="15">
      <c r="A42" s="78"/>
      <c r="B42" s="95" t="s">
        <v>40</v>
      </c>
      <c r="C42" s="96" t="s">
        <v>41</v>
      </c>
      <c r="D42" s="97" t="s">
        <v>266</v>
      </c>
      <c r="E42" s="98" t="s">
        <v>33</v>
      </c>
      <c r="F42" s="99" t="s">
        <v>5</v>
      </c>
      <c r="G42" s="324"/>
    </row>
    <row r="43" spans="1:7" ht="15.75" thickBot="1">
      <c r="A43" s="78"/>
      <c r="B43" s="100" t="s">
        <v>302</v>
      </c>
      <c r="C43" s="206" t="s">
        <v>44</v>
      </c>
      <c r="D43" s="207" t="s">
        <v>57</v>
      </c>
      <c r="E43" s="208" t="s">
        <v>33</v>
      </c>
      <c r="F43" s="209" t="s">
        <v>5</v>
      </c>
      <c r="G43" s="324"/>
    </row>
    <row r="44" spans="1:7" ht="15">
      <c r="A44" s="78"/>
      <c r="B44" s="95" t="s">
        <v>163</v>
      </c>
      <c r="C44" s="96" t="s">
        <v>157</v>
      </c>
      <c r="D44" s="101" t="s">
        <v>267</v>
      </c>
      <c r="E44" s="98" t="s">
        <v>171</v>
      </c>
      <c r="F44" s="99" t="s">
        <v>5</v>
      </c>
      <c r="G44" s="324"/>
    </row>
    <row r="45" spans="1:7" ht="15">
      <c r="A45" s="78"/>
      <c r="B45" s="95" t="s">
        <v>164</v>
      </c>
      <c r="C45" s="96" t="s">
        <v>158</v>
      </c>
      <c r="D45" s="101" t="s">
        <v>268</v>
      </c>
      <c r="E45" s="98" t="s">
        <v>171</v>
      </c>
      <c r="F45" s="99" t="s">
        <v>5</v>
      </c>
      <c r="G45" s="324"/>
    </row>
    <row r="46" spans="1:7" ht="15">
      <c r="A46" s="78"/>
      <c r="B46" s="95" t="s">
        <v>165</v>
      </c>
      <c r="C46" s="96" t="s">
        <v>159</v>
      </c>
      <c r="D46" s="101" t="s">
        <v>269</v>
      </c>
      <c r="E46" s="98" t="s">
        <v>171</v>
      </c>
      <c r="F46" s="99" t="s">
        <v>5</v>
      </c>
      <c r="G46" s="324"/>
    </row>
    <row r="47" spans="1:7" ht="15">
      <c r="A47" s="78"/>
      <c r="B47" s="95" t="s">
        <v>166</v>
      </c>
      <c r="C47" s="96" t="s">
        <v>160</v>
      </c>
      <c r="D47" s="101" t="s">
        <v>270</v>
      </c>
      <c r="E47" s="98" t="s">
        <v>171</v>
      </c>
      <c r="F47" s="99" t="s">
        <v>5</v>
      </c>
      <c r="G47" s="324"/>
    </row>
    <row r="48" spans="1:7" ht="15">
      <c r="A48" s="78"/>
      <c r="B48" s="95" t="s">
        <v>167</v>
      </c>
      <c r="C48" s="96" t="s">
        <v>161</v>
      </c>
      <c r="D48" s="101" t="s">
        <v>271</v>
      </c>
      <c r="E48" s="98" t="s">
        <v>171</v>
      </c>
      <c r="F48" s="99" t="s">
        <v>5</v>
      </c>
      <c r="G48" s="324"/>
    </row>
    <row r="49" spans="1:7" ht="15.75" thickBot="1">
      <c r="A49" s="78"/>
      <c r="B49" s="100" t="s">
        <v>303</v>
      </c>
      <c r="C49" s="206" t="s">
        <v>168</v>
      </c>
      <c r="D49" s="210" t="s">
        <v>270</v>
      </c>
      <c r="E49" s="208" t="s">
        <v>171</v>
      </c>
      <c r="F49" s="209" t="s">
        <v>5</v>
      </c>
      <c r="G49" s="325"/>
    </row>
    <row r="50" spans="1:7" ht="39" thickBot="1">
      <c r="A50" s="78"/>
      <c r="B50" s="211" t="s">
        <v>254</v>
      </c>
      <c r="C50" s="212" t="s">
        <v>45</v>
      </c>
      <c r="D50" s="213" t="s">
        <v>136</v>
      </c>
      <c r="E50" s="214" t="s">
        <v>154</v>
      </c>
      <c r="F50" s="215" t="s">
        <v>19</v>
      </c>
      <c r="G50" s="216" t="s">
        <v>145</v>
      </c>
    </row>
    <row r="51" spans="1:7" ht="39" thickBot="1">
      <c r="A51" s="78"/>
      <c r="B51" s="102" t="s">
        <v>272</v>
      </c>
      <c r="C51" s="103" t="s">
        <v>86</v>
      </c>
      <c r="D51" s="104" t="s">
        <v>134</v>
      </c>
      <c r="E51" s="105" t="s">
        <v>253</v>
      </c>
      <c r="F51" s="106" t="s">
        <v>5</v>
      </c>
      <c r="G51" s="107" t="s">
        <v>152</v>
      </c>
    </row>
    <row r="52" spans="1:7" ht="15">
      <c r="A52" s="78"/>
      <c r="B52" s="217" t="s">
        <v>273</v>
      </c>
      <c r="C52" s="218" t="s">
        <v>87</v>
      </c>
      <c r="D52" s="219" t="s">
        <v>135</v>
      </c>
      <c r="E52" s="220" t="s">
        <v>253</v>
      </c>
      <c r="F52" s="221" t="s">
        <v>5</v>
      </c>
      <c r="G52" s="332" t="s">
        <v>153</v>
      </c>
    </row>
    <row r="53" spans="1:7" ht="15.75" thickBot="1">
      <c r="A53" s="78"/>
      <c r="B53" s="222" t="s">
        <v>274</v>
      </c>
      <c r="C53" s="223" t="s">
        <v>227</v>
      </c>
      <c r="D53" s="224" t="s">
        <v>275</v>
      </c>
      <c r="E53" s="225" t="s">
        <v>253</v>
      </c>
      <c r="F53" s="226" t="s">
        <v>5</v>
      </c>
      <c r="G53" s="333"/>
    </row>
    <row r="54" spans="1:7" ht="15">
      <c r="A54" s="78"/>
      <c r="B54" s="90" t="s">
        <v>255</v>
      </c>
      <c r="C54" s="91" t="s">
        <v>46</v>
      </c>
      <c r="D54" s="92" t="s">
        <v>121</v>
      </c>
      <c r="E54" s="93" t="s">
        <v>253</v>
      </c>
      <c r="F54" s="94" t="s">
        <v>19</v>
      </c>
      <c r="G54" s="323" t="s">
        <v>208</v>
      </c>
    </row>
    <row r="55" spans="1:7" ht="15">
      <c r="A55" s="78"/>
      <c r="B55" s="95" t="s">
        <v>256</v>
      </c>
      <c r="C55" s="96" t="s">
        <v>125</v>
      </c>
      <c r="D55" s="97" t="s">
        <v>121</v>
      </c>
      <c r="E55" s="98" t="s">
        <v>253</v>
      </c>
      <c r="F55" s="99" t="s">
        <v>19</v>
      </c>
      <c r="G55" s="324"/>
    </row>
    <row r="56" spans="1:7" ht="15">
      <c r="A56" s="78"/>
      <c r="B56" s="95" t="s">
        <v>257</v>
      </c>
      <c r="C56" s="96" t="s">
        <v>199</v>
      </c>
      <c r="D56" s="97" t="s">
        <v>240</v>
      </c>
      <c r="E56" s="98" t="s">
        <v>253</v>
      </c>
      <c r="F56" s="99" t="s">
        <v>19</v>
      </c>
      <c r="G56" s="324"/>
    </row>
    <row r="57" spans="1:7" ht="15">
      <c r="A57" s="78"/>
      <c r="B57" s="95" t="s">
        <v>258</v>
      </c>
      <c r="C57" s="96" t="s">
        <v>229</v>
      </c>
      <c r="D57" s="97" t="s">
        <v>240</v>
      </c>
      <c r="E57" s="98" t="s">
        <v>253</v>
      </c>
      <c r="F57" s="99" t="s">
        <v>19</v>
      </c>
      <c r="G57" s="324"/>
    </row>
    <row r="58" spans="1:7" ht="15">
      <c r="A58" s="78"/>
      <c r="B58" s="95" t="s">
        <v>259</v>
      </c>
      <c r="C58" s="96" t="s">
        <v>221</v>
      </c>
      <c r="D58" s="97" t="s">
        <v>241</v>
      </c>
      <c r="E58" s="98" t="s">
        <v>253</v>
      </c>
      <c r="F58" s="99" t="s">
        <v>19</v>
      </c>
      <c r="G58" s="324"/>
    </row>
    <row r="59" spans="1:7" ht="15">
      <c r="A59" s="78"/>
      <c r="B59" s="95" t="s">
        <v>260</v>
      </c>
      <c r="C59" s="96" t="s">
        <v>201</v>
      </c>
      <c r="D59" s="97" t="s">
        <v>121</v>
      </c>
      <c r="E59" s="98" t="s">
        <v>253</v>
      </c>
      <c r="F59" s="99" t="s">
        <v>19</v>
      </c>
      <c r="G59" s="324"/>
    </row>
    <row r="60" spans="1:7" ht="15.75" thickBot="1">
      <c r="A60" s="67"/>
      <c r="B60" s="108" t="s">
        <v>261</v>
      </c>
      <c r="C60" s="227" t="s">
        <v>231</v>
      </c>
      <c r="D60" s="207" t="s">
        <v>240</v>
      </c>
      <c r="E60" s="228" t="s">
        <v>253</v>
      </c>
      <c r="F60" s="229" t="s">
        <v>19</v>
      </c>
      <c r="G60" s="325"/>
    </row>
    <row r="61" spans="1:7" ht="15">
      <c r="A61" s="78"/>
      <c r="B61" s="217" t="s">
        <v>234</v>
      </c>
      <c r="C61" s="218" t="s">
        <v>126</v>
      </c>
      <c r="D61" s="219" t="s">
        <v>141</v>
      </c>
      <c r="E61" s="220" t="s">
        <v>239</v>
      </c>
      <c r="F61" s="221" t="s">
        <v>19</v>
      </c>
      <c r="G61" s="326" t="s">
        <v>276</v>
      </c>
    </row>
    <row r="62" spans="1:7" ht="15">
      <c r="A62" s="78"/>
      <c r="B62" s="230" t="s">
        <v>235</v>
      </c>
      <c r="C62" s="231" t="s">
        <v>127</v>
      </c>
      <c r="D62" s="232" t="s">
        <v>138</v>
      </c>
      <c r="E62" s="233" t="s">
        <v>239</v>
      </c>
      <c r="F62" s="234" t="s">
        <v>19</v>
      </c>
      <c r="G62" s="327"/>
    </row>
    <row r="63" spans="1:7" ht="15">
      <c r="A63" s="78"/>
      <c r="B63" s="230" t="s">
        <v>236</v>
      </c>
      <c r="C63" s="231" t="s">
        <v>128</v>
      </c>
      <c r="D63" s="232" t="s">
        <v>139</v>
      </c>
      <c r="E63" s="233" t="s">
        <v>239</v>
      </c>
      <c r="F63" s="234" t="s">
        <v>19</v>
      </c>
      <c r="G63" s="327"/>
    </row>
    <row r="64" spans="1:7" ht="15">
      <c r="A64" s="78"/>
      <c r="B64" s="230" t="s">
        <v>237</v>
      </c>
      <c r="C64" s="231" t="s">
        <v>129</v>
      </c>
      <c r="D64" s="232" t="s">
        <v>140</v>
      </c>
      <c r="E64" s="233" t="s">
        <v>239</v>
      </c>
      <c r="F64" s="234" t="s">
        <v>19</v>
      </c>
      <c r="G64" s="327"/>
    </row>
    <row r="65" spans="1:7" ht="15">
      <c r="A65" s="78"/>
      <c r="B65" s="230" t="s">
        <v>238</v>
      </c>
      <c r="C65" s="231" t="s">
        <v>130</v>
      </c>
      <c r="D65" s="232" t="s">
        <v>142</v>
      </c>
      <c r="E65" s="233" t="s">
        <v>239</v>
      </c>
      <c r="F65" s="234" t="s">
        <v>19</v>
      </c>
      <c r="G65" s="327"/>
    </row>
    <row r="66" spans="1:7" ht="15.75" thickBot="1">
      <c r="A66" s="78"/>
      <c r="B66" s="222" t="s">
        <v>304</v>
      </c>
      <c r="C66" s="223" t="s">
        <v>132</v>
      </c>
      <c r="D66" s="224" t="s">
        <v>140</v>
      </c>
      <c r="E66" s="225" t="s">
        <v>239</v>
      </c>
      <c r="F66" s="226" t="s">
        <v>19</v>
      </c>
      <c r="G66" s="328"/>
    </row>
    <row r="67" spans="1:7" ht="15">
      <c r="A67" s="78"/>
      <c r="B67" s="95" t="s">
        <v>262</v>
      </c>
      <c r="C67" s="96" t="s">
        <v>88</v>
      </c>
      <c r="D67" s="97" t="s">
        <v>263</v>
      </c>
      <c r="E67" s="98" t="s">
        <v>253</v>
      </c>
      <c r="F67" s="99" t="s">
        <v>5</v>
      </c>
      <c r="G67" s="324"/>
    </row>
    <row r="68" spans="1:7" ht="15.75" thickBot="1">
      <c r="A68" s="67"/>
      <c r="B68" s="108" t="s">
        <v>264</v>
      </c>
      <c r="C68" s="227" t="s">
        <v>155</v>
      </c>
      <c r="D68" s="210" t="s">
        <v>263</v>
      </c>
      <c r="E68" s="228" t="s">
        <v>253</v>
      </c>
      <c r="F68" s="229" t="s">
        <v>5</v>
      </c>
      <c r="G68" s="324"/>
    </row>
    <row r="69" spans="1:7" ht="15">
      <c r="A69" s="78"/>
      <c r="B69" s="95" t="s">
        <v>91</v>
      </c>
      <c r="C69" s="96" t="s">
        <v>89</v>
      </c>
      <c r="D69" s="97" t="s">
        <v>122</v>
      </c>
      <c r="E69" s="98" t="s">
        <v>253</v>
      </c>
      <c r="F69" s="99" t="s">
        <v>5</v>
      </c>
      <c r="G69" s="324"/>
    </row>
    <row r="70" spans="1:7" ht="15.75" thickBot="1">
      <c r="A70" s="78"/>
      <c r="B70" s="100" t="s">
        <v>151</v>
      </c>
      <c r="C70" s="206" t="s">
        <v>156</v>
      </c>
      <c r="D70" s="207" t="s">
        <v>122</v>
      </c>
      <c r="E70" s="208" t="s">
        <v>253</v>
      </c>
      <c r="F70" s="209" t="s">
        <v>5</v>
      </c>
      <c r="G70" s="325"/>
    </row>
    <row r="71" spans="1:7" ht="15">
      <c r="A71" s="78"/>
      <c r="B71" s="97"/>
      <c r="C71" s="96"/>
      <c r="D71" s="97"/>
      <c r="E71" s="98"/>
      <c r="F71" s="98"/>
      <c r="G71" s="109"/>
    </row>
    <row r="72" spans="1:7" ht="15">
      <c r="A72" s="78"/>
      <c r="B72" s="101" t="s">
        <v>305</v>
      </c>
      <c r="C72" s="96"/>
      <c r="D72" s="97"/>
      <c r="E72" s="98"/>
      <c r="F72" s="98"/>
      <c r="G72" s="97"/>
    </row>
    <row r="73" spans="1:7" ht="15">
      <c r="A73" s="78"/>
      <c r="B73" s="97" t="s">
        <v>265</v>
      </c>
      <c r="C73" s="96"/>
      <c r="D73" s="97"/>
      <c r="E73" s="98"/>
      <c r="F73" s="98"/>
      <c r="G73" s="97"/>
    </row>
  </sheetData>
  <sheetProtection password="D6A8" sheet="1" objects="1" scenarios="1"/>
  <mergeCells count="9">
    <mergeCell ref="G54:G60"/>
    <mergeCell ref="G61:G66"/>
    <mergeCell ref="G67:G70"/>
    <mergeCell ref="G3:G12"/>
    <mergeCell ref="G13:G19"/>
    <mergeCell ref="G20:G25"/>
    <mergeCell ref="G26:G37"/>
    <mergeCell ref="G38:G49"/>
    <mergeCell ref="G52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Bion Analytical</Manager>
  <Company>Bion Analytical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Bion Order Form</dc:title>
  <dc:subject/>
  <dc:creator>Bion Analytical</dc:creator>
  <cp:keywords/>
  <dc:description/>
  <cp:lastModifiedBy>Emily Reade</cp:lastModifiedBy>
  <cp:lastPrinted>2019-12-26T15:53:01Z</cp:lastPrinted>
  <dcterms:created xsi:type="dcterms:W3CDTF">2011-02-15T19:52:33Z</dcterms:created>
  <dcterms:modified xsi:type="dcterms:W3CDTF">2019-12-30T14:05:07Z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